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376" yWindow="360" windowWidth="23256" windowHeight="8280" tabRatio="949"/>
  </bookViews>
  <sheets>
    <sheet name="Contents" sheetId="29" r:id="rId1"/>
    <sheet name="Glossary" sheetId="30" r:id="rId2"/>
    <sheet name="Macroeconomic Environment_A" sheetId="21" r:id="rId3"/>
    <sheet name="Macroeconomic Environment_Q" sheetId="22" r:id="rId4"/>
    <sheet name="Exploration, Reserves, Wells" sheetId="1" r:id="rId5"/>
    <sheet name="Oil Production_A" sheetId="10" r:id="rId6"/>
    <sheet name="Oil Production_Q" sheetId="23" r:id="rId7"/>
    <sheet name="Oil Distribution_A" sheetId="11" r:id="rId8"/>
    <sheet name="Oil Distribution_Q" sheetId="24" r:id="rId9"/>
    <sheet name="Refining_A" sheetId="12" r:id="rId10"/>
    <sheet name="Refining_Q" sheetId="25" r:id="rId11"/>
    <sheet name="Products Sales, Retail_A" sheetId="13" r:id="rId12"/>
    <sheet name="Products Sales, Retail_Q" sheetId="26" r:id="rId13"/>
    <sheet name="Costs_A" sheetId="16" r:id="rId14"/>
    <sheet name="Costs_Q" sheetId="28" r:id="rId15"/>
    <sheet name="Tax Environment_A" sheetId="17" r:id="rId16"/>
    <sheet name="Tax Environment_Q" sheetId="27" r:id="rId17"/>
    <sheet name="Balance Sheet_A" sheetId="18" r:id="rId18"/>
    <sheet name="Balance Sheet_Q" sheetId="35" r:id="rId19"/>
    <sheet name="Profit and Loss_A" sheetId="19" r:id="rId20"/>
    <sheet name="Profit and Loss_Q" sheetId="32" r:id="rId21"/>
    <sheet name="Revenue_A" sheetId="34" r:id="rId22"/>
    <sheet name="Revenue_Q" sheetId="33" r:id="rId23"/>
    <sheet name="Cash Flow Statement_A" sheetId="20" r:id="rId24"/>
    <sheet name="Cash Flow Statement_Q" sheetId="36" r:id="rId25"/>
    <sheet name="Dividends" sheetId="31" r:id="rId26"/>
  </sheets>
  <definedNames>
    <definedName name="_xlnm.Print_Titles" localSheetId="23">'Cash Flow Statement_A'!$2:$4</definedName>
    <definedName name="_xlnm.Print_Titles" localSheetId="24">'Cash Flow Statement_Q'!$2:$4</definedName>
    <definedName name="_xlnm.Print_Titles" localSheetId="11">'Products Sales, Retail_A'!$2:$4</definedName>
    <definedName name="_xlnm.Print_Titles" localSheetId="12">'Products Sales, Retail_Q'!$2:$4</definedName>
    <definedName name="_xlnm.Print_Titles" localSheetId="9">Refining_A!$2:$4</definedName>
    <definedName name="_xlnm.Print_Titles" localSheetId="10">Refining_Q!$2:$4</definedName>
    <definedName name="_xlnm.Print_Area" localSheetId="17">'Balance Sheet_A'!$A$1:$P$68</definedName>
    <definedName name="_xlnm.Print_Area" localSheetId="18">'Balance Sheet_Q'!$A$1:$AJ$68</definedName>
    <definedName name="_xlnm.Print_Area" localSheetId="23">'Cash Flow Statement_A'!$A$1:$P$81</definedName>
    <definedName name="_xlnm.Print_Area" localSheetId="24">'Cash Flow Statement_Q'!$A$1:$AF$86</definedName>
    <definedName name="_xlnm.Print_Area" localSheetId="0">Contents!$A$1:$Q$35</definedName>
    <definedName name="_xlnm.Print_Area" localSheetId="13">Costs_A!$A$1:$P$72</definedName>
    <definedName name="_xlnm.Print_Area" localSheetId="14">Costs_Q!$A$1:$AJ$71</definedName>
    <definedName name="_xlnm.Print_Area" localSheetId="25">Dividends!$A$1:$Q$25</definedName>
    <definedName name="_xlnm.Print_Area" localSheetId="4">'Exploration, Reserves, Wells'!$A$1:$P$80</definedName>
    <definedName name="_xlnm.Print_Area" localSheetId="1">Glossary!$A$1:$Q$49</definedName>
    <definedName name="_xlnm.Print_Area" localSheetId="2">'Macroeconomic Environment_A'!$A$1:$Q$33</definedName>
    <definedName name="_xlnm.Print_Area" localSheetId="3">'Macroeconomic Environment_Q'!$A$1:$AJ$32</definedName>
    <definedName name="_xlnm.Print_Area" localSheetId="7">'Oil Distribution_A'!$A$1:$P$30</definedName>
    <definedName name="_xlnm.Print_Area" localSheetId="8">'Oil Distribution_Q'!$A$1:$AJ$30</definedName>
    <definedName name="_xlnm.Print_Area" localSheetId="5">'Oil Production_A'!$A$1:$P$21</definedName>
    <definedName name="_xlnm.Print_Area" localSheetId="6">'Oil Production_Q'!$A$1:$AJ$19</definedName>
    <definedName name="_xlnm.Print_Area" localSheetId="11">'Products Sales, Retail_A'!$A$1:$P$38</definedName>
    <definedName name="_xlnm.Print_Area" localSheetId="12">'Products Sales, Retail_Q'!$A$1:$AJ$38</definedName>
    <definedName name="_xlnm.Print_Area" localSheetId="19">'Profit and Loss_A'!$A$1:$P$48</definedName>
    <definedName name="_xlnm.Print_Area" localSheetId="20">'Profit and Loss_Q'!$A$1:$AJ$47</definedName>
    <definedName name="_xlnm.Print_Area" localSheetId="9">Refining_A!$A$1:$P$44</definedName>
    <definedName name="_xlnm.Print_Area" localSheetId="10">Refining_Q!$A$1:$AJ$44</definedName>
    <definedName name="_xlnm.Print_Area" localSheetId="21">Revenue_A!$A$1:$P$33</definedName>
    <definedName name="_xlnm.Print_Area" localSheetId="22">Revenue_Q!$A$1:$AJ$33</definedName>
    <definedName name="_xlnm.Print_Area" localSheetId="15">'Tax Environment_A'!$A$1:$P$48</definedName>
    <definedName name="_xlnm.Print_Area" localSheetId="16">'Tax Environment_Q'!$A$1:$AJ$48</definedName>
  </definedNames>
  <calcPr calcId="145621"/>
</workbook>
</file>

<file path=xl/calcChain.xml><?xml version="1.0" encoding="utf-8"?>
<calcChain xmlns="http://schemas.openxmlformats.org/spreadsheetml/2006/main">
  <c r="AJ10" i="25" l="1"/>
  <c r="AF67" i="36" l="1"/>
  <c r="AF59" i="36"/>
  <c r="AF57" i="36"/>
  <c r="AF54" i="36"/>
  <c r="AF49" i="36"/>
  <c r="AF48" i="36"/>
  <c r="AJ67" i="28"/>
  <c r="AJ66" i="28"/>
  <c r="AJ65" i="28"/>
  <c r="AJ64" i="28"/>
</calcChain>
</file>

<file path=xl/sharedStrings.xml><?xml version="1.0" encoding="utf-8"?>
<sst xmlns="http://schemas.openxmlformats.org/spreadsheetml/2006/main" count="3502" uniqueCount="546">
  <si>
    <t>1 кв. 2009</t>
  </si>
  <si>
    <t>2 кв. 2009</t>
  </si>
  <si>
    <t>3 кв. 2009</t>
  </si>
  <si>
    <t>4 кв. 2009</t>
  </si>
  <si>
    <t>1 кв. 2010</t>
  </si>
  <si>
    <t>2 кв. 2010</t>
  </si>
  <si>
    <t>3 кв. 2010</t>
  </si>
  <si>
    <t>4 кв. 2010</t>
  </si>
  <si>
    <t>%</t>
  </si>
  <si>
    <t>шт.</t>
  </si>
  <si>
    <t>Доказанные</t>
  </si>
  <si>
    <t>Вероятные</t>
  </si>
  <si>
    <t xml:space="preserve">Возможные </t>
  </si>
  <si>
    <t xml:space="preserve">Доказанные </t>
  </si>
  <si>
    <t xml:space="preserve">Доказанные + вероятные </t>
  </si>
  <si>
    <t xml:space="preserve">Доказанные + вероятные + возможные </t>
  </si>
  <si>
    <t xml:space="preserve">лет </t>
  </si>
  <si>
    <t>Действующий фонд скважин</t>
  </si>
  <si>
    <t xml:space="preserve">Обводненность </t>
  </si>
  <si>
    <t xml:space="preserve">Фонд нагнетательных скважин </t>
  </si>
  <si>
    <t>2011E</t>
  </si>
  <si>
    <t xml:space="preserve">тыс. м. </t>
  </si>
  <si>
    <t xml:space="preserve">Сейсмика </t>
  </si>
  <si>
    <t>Эксплуатационное бурение</t>
  </si>
  <si>
    <t xml:space="preserve">Проходка в эксплуатационном бурении  </t>
  </si>
  <si>
    <t xml:space="preserve">скв. </t>
  </si>
  <si>
    <t>Новые добывающие скважины</t>
  </si>
  <si>
    <t xml:space="preserve">Средний дебит </t>
  </si>
  <si>
    <t>т/сут</t>
  </si>
  <si>
    <t xml:space="preserve">Средний дебит новых скважин </t>
  </si>
  <si>
    <t xml:space="preserve">Средняя обводненность </t>
  </si>
  <si>
    <t xml:space="preserve">% </t>
  </si>
  <si>
    <t xml:space="preserve">Башнефть </t>
  </si>
  <si>
    <t>ООО СП "Башминерал"</t>
  </si>
  <si>
    <t>ООО "Зирган"</t>
  </si>
  <si>
    <t>ООО "Геонефть"</t>
  </si>
  <si>
    <t xml:space="preserve">Мощности </t>
  </si>
  <si>
    <t xml:space="preserve">Уфимский НПЗ </t>
  </si>
  <si>
    <t xml:space="preserve">Новоуфимский НПЗ </t>
  </si>
  <si>
    <t xml:space="preserve">Уфанефтехим </t>
  </si>
  <si>
    <t xml:space="preserve">Объем нефтепереработки </t>
  </si>
  <si>
    <t xml:space="preserve">Дизельное топливо </t>
  </si>
  <si>
    <t xml:space="preserve">ВГО </t>
  </si>
  <si>
    <t xml:space="preserve">Количество АЗС </t>
  </si>
  <si>
    <t xml:space="preserve">Налог на добычу полезных ископаемых </t>
  </si>
  <si>
    <t xml:space="preserve">Ставка налога </t>
  </si>
  <si>
    <t>руб/т</t>
  </si>
  <si>
    <t xml:space="preserve">Нефть </t>
  </si>
  <si>
    <t xml:space="preserve">Экпортная пошлина </t>
  </si>
  <si>
    <t xml:space="preserve">Мазут </t>
  </si>
  <si>
    <t xml:space="preserve">Акцизы на нефтепродукты на внутреннем рынке </t>
  </si>
  <si>
    <t xml:space="preserve">Моторные масла </t>
  </si>
  <si>
    <t xml:space="preserve">Ставки прочих налогов </t>
  </si>
  <si>
    <t>Налог на прибыль</t>
  </si>
  <si>
    <t xml:space="preserve">Налог на добавленную стоимость </t>
  </si>
  <si>
    <t xml:space="preserve">Налог на имущество </t>
  </si>
  <si>
    <t xml:space="preserve">Социальные налоги и отчисления </t>
  </si>
  <si>
    <t xml:space="preserve">Эффективная ставка налога на прибыль </t>
  </si>
  <si>
    <t xml:space="preserve">тыс.кв.км. </t>
  </si>
  <si>
    <t>Доказанные (1P)</t>
  </si>
  <si>
    <t>Доказанные + вероятные (2P)</t>
  </si>
  <si>
    <t>Доказанные + вероятные + возможные (3P)</t>
  </si>
  <si>
    <t xml:space="preserve">Распределение добываемой нефти </t>
  </si>
  <si>
    <t>Внеоборотные активы</t>
  </si>
  <si>
    <t>Основные средства</t>
  </si>
  <si>
    <t>Авансы на приобретение основных средств</t>
  </si>
  <si>
    <t>Нематериальные активы</t>
  </si>
  <si>
    <t>Финансовые активы</t>
  </si>
  <si>
    <t>Прочие внеоборотные активы</t>
  </si>
  <si>
    <t>Долгосрочные запасы</t>
  </si>
  <si>
    <t>Оборотные активы</t>
  </si>
  <si>
    <t>Запасы</t>
  </si>
  <si>
    <t>Торговая и прочая дебиторская задолженность</t>
  </si>
  <si>
    <t>Авансы выданные и расходы будущих периодов</t>
  </si>
  <si>
    <t>Предоплата по налогу на прибыль</t>
  </si>
  <si>
    <t>Прочие налоги к возмещению</t>
  </si>
  <si>
    <t>Прочие оборотные активы</t>
  </si>
  <si>
    <t>Денежные средства и их эквиваленты</t>
  </si>
  <si>
    <t>Капитал и резервы</t>
  </si>
  <si>
    <t>Уставный капитал</t>
  </si>
  <si>
    <t>Собственные акции, выкупленные у акционеров</t>
  </si>
  <si>
    <t>Добавочный капитал</t>
  </si>
  <si>
    <t>Нераспределенная прибыль</t>
  </si>
  <si>
    <t>Капитал акционеров материнской компании</t>
  </si>
  <si>
    <t>Неконтролирующие доли владения</t>
  </si>
  <si>
    <t>Долгосрочные обязательства</t>
  </si>
  <si>
    <t>Займы и кредиты</t>
  </si>
  <si>
    <t>Отложенные налоговые обязательства</t>
  </si>
  <si>
    <t>Прочие долгосрочные обязательства</t>
  </si>
  <si>
    <t>Краткосрочные обязательства</t>
  </si>
  <si>
    <t>Торговая и прочая кредиторская задолженность</t>
  </si>
  <si>
    <t>Задолженность по выплате дивидендов</t>
  </si>
  <si>
    <t>Авансы полученные</t>
  </si>
  <si>
    <t>Резервы</t>
  </si>
  <si>
    <t>Обязательства по налогу на прибыль</t>
  </si>
  <si>
    <t>Прочие налоговые обязательства</t>
  </si>
  <si>
    <t>Производственные и операционные расходы</t>
  </si>
  <si>
    <t>Налоги, за исключением налога на прибыль</t>
  </si>
  <si>
    <t>Амортизация</t>
  </si>
  <si>
    <t>Транспортные расходы</t>
  </si>
  <si>
    <t>Прибыль от операционной деятельности</t>
  </si>
  <si>
    <t>Финансовые расходы</t>
  </si>
  <si>
    <t>Прибыль до налогообложения</t>
  </si>
  <si>
    <t>Расходы по налогу на прибыль</t>
  </si>
  <si>
    <t>Корректировки:</t>
  </si>
  <si>
    <t>Изменения в оборотном капитале:</t>
  </si>
  <si>
    <t>Приобретение основных средств</t>
  </si>
  <si>
    <t>Приобретение нематериальных активов</t>
  </si>
  <si>
    <t>Денежные средства и их эквиваленты на начало года</t>
  </si>
  <si>
    <t>Денежные средства и их эквиваленты на конец года</t>
  </si>
  <si>
    <t>Изменение денежных средств и их эквивалентов, нетто</t>
  </si>
  <si>
    <t>млн.т</t>
  </si>
  <si>
    <t xml:space="preserve">млн.т. </t>
  </si>
  <si>
    <t xml:space="preserve">Среднесуточный дебит </t>
  </si>
  <si>
    <t xml:space="preserve">Среднесуточный дебит новых скважин </t>
  </si>
  <si>
    <t xml:space="preserve">Фонд бездействующих скважин </t>
  </si>
  <si>
    <t xml:space="preserve">Высокооктановый бензин </t>
  </si>
  <si>
    <t>Низкооктановый бензин</t>
  </si>
  <si>
    <t>Количество новых добывающих скважин *</t>
  </si>
  <si>
    <t>Прочие</t>
  </si>
  <si>
    <t xml:space="preserve">Бензин </t>
  </si>
  <si>
    <t>-</t>
  </si>
  <si>
    <t>n/a</t>
  </si>
  <si>
    <t>млн. барр.</t>
  </si>
  <si>
    <t xml:space="preserve">Поставка нефти на уфимские НПЗ </t>
  </si>
  <si>
    <t>Прочее</t>
  </si>
  <si>
    <t>Добыча нефти</t>
  </si>
  <si>
    <t>млн. т</t>
  </si>
  <si>
    <t>долл./барр.</t>
  </si>
  <si>
    <t>Добыча и переработка</t>
  </si>
  <si>
    <t>Переработка нефти</t>
  </si>
  <si>
    <t>Средние цены на нефть и нефтепродукты в мире</t>
  </si>
  <si>
    <t>Нефть "Brent"</t>
  </si>
  <si>
    <t>Нефть "Urals"</t>
  </si>
  <si>
    <t>Мазут</t>
  </si>
  <si>
    <t>Нафта</t>
  </si>
  <si>
    <t>долл./т</t>
  </si>
  <si>
    <t>Нефть</t>
  </si>
  <si>
    <t>Высокооктановый бензин</t>
  </si>
  <si>
    <t>Дизельное топливо</t>
  </si>
  <si>
    <t>Основные макроэкономические показатели</t>
  </si>
  <si>
    <t>Рублевая инфляция</t>
  </si>
  <si>
    <t>Курс рубля к доллару США на конец периода</t>
  </si>
  <si>
    <t>Средний курс рубля к доллару за период</t>
  </si>
  <si>
    <t>руб.</t>
  </si>
  <si>
    <t>Choose language, выбор языка</t>
  </si>
  <si>
    <t>English</t>
  </si>
  <si>
    <t>Определения</t>
  </si>
  <si>
    <t>Баланс (годовой)</t>
  </si>
  <si>
    <t>Отчет о прибылях и убытках (годовой)</t>
  </si>
  <si>
    <t>Отчет о движении денежных средств (годовой)</t>
  </si>
  <si>
    <t>Дивиденды</t>
  </si>
  <si>
    <t>Макроэкономическое окружение (по годам)</t>
  </si>
  <si>
    <t>Макроэкономическое окружение (поквартально)</t>
  </si>
  <si>
    <t>Добыча нефти (по годам)</t>
  </si>
  <si>
    <t>Добыча нефти (поквартально)</t>
  </si>
  <si>
    <t>Распределение нефти (по годам)</t>
  </si>
  <si>
    <t>Распределение нефти (поквартально)</t>
  </si>
  <si>
    <t>Нефтепереработка (по годам)</t>
  </si>
  <si>
    <t>Нефтепереработка (поквартально)</t>
  </si>
  <si>
    <t>Сбыт нефтепродуктов и розница (по годам)</t>
  </si>
  <si>
    <t>Сбыт нефтепродуктов и розница (поквартально)</t>
  </si>
  <si>
    <t>Налоговое окружение (по годам)</t>
  </si>
  <si>
    <t>Налоговое окружение (поквартально)</t>
  </si>
  <si>
    <t>Анализ затрат (по годам)</t>
  </si>
  <si>
    <t>Анализ затрат (поквартально)</t>
  </si>
  <si>
    <t>Macroeconomic environment Annual</t>
  </si>
  <si>
    <t>Macroeconomic environment Quarterly</t>
  </si>
  <si>
    <t>Oil production Annual</t>
  </si>
  <si>
    <t>Oil production Quarterly</t>
  </si>
  <si>
    <t>Oil distribution Annual</t>
  </si>
  <si>
    <t>Oil distribution Quarterly</t>
  </si>
  <si>
    <t>Oil refining Annual</t>
  </si>
  <si>
    <t>Oil refining Quarterly</t>
  </si>
  <si>
    <t>Retail sales Annual</t>
  </si>
  <si>
    <t>Retail sales Quarterly</t>
  </si>
  <si>
    <t>Costs analysis Annual</t>
  </si>
  <si>
    <t>Costs analysis Quarterly</t>
  </si>
  <si>
    <t>Tax environment Annual</t>
  </si>
  <si>
    <t>Tax environment Quarterly</t>
  </si>
  <si>
    <t>Balance Sheet Annual</t>
  </si>
  <si>
    <t>Profit and Loss Annual</t>
  </si>
  <si>
    <t>Cash Flow Statement Annual</t>
  </si>
  <si>
    <t>Dividends</t>
  </si>
  <si>
    <t>Русский</t>
  </si>
  <si>
    <t>Действующий фонд нефтяных скважин</t>
  </si>
  <si>
    <t>Разведочная скважина</t>
  </si>
  <si>
    <t>Скважина, пробуренная с целью обнаружения углеводородов на территории недоказанных запасов или с целью существенного расширения известного месторождения нефти или природного газа</t>
  </si>
  <si>
    <t>Простаивающие (действущие скважины, остановленные в целях регулирования разработки или экспериментальных работ, а также скважины, находящиеся в планово-профилактическом обслуживании, из числа давших добычу в этом месяце, но не давшие продукцию на последний день этого периода), бездействующие (выбывшие из действующих скважин, на которых на конец отчетного месяца проводились работы по ремонту, простаивающие в течение календарного месяца) и находящиеся в обустройстве и освоении (принятые после бурения на баланс предприятия и находящиеся в данном календарном месяце в освоении или обустройстве для эксплуатации на нефть или газ) скважины</t>
  </si>
  <si>
    <t>Нагнетательная скважина</t>
  </si>
  <si>
    <t>Скважины, используемые или предназначенные для нагнетания в пласты рабочего агента с целью повышения эффективности разработки эксплуатационного объекта</t>
  </si>
  <si>
    <t>2D сейсморазведка</t>
  </si>
  <si>
    <t>Геофизические данные, отражающие подземные пласты в двух измерениях</t>
  </si>
  <si>
    <t>3D сейсморазведка</t>
  </si>
  <si>
    <t>Геофизические данные, отражающие подземные пласты в трех измерениях. 3D cейсморазведка  обычно предоставляет более подробную и точную расшифровку подземных пластов, чем 2D cейсморазведка</t>
  </si>
  <si>
    <t>Количество лет, в течение которых нефтегазовая компания может вести добычу в том же объеме, что и в текущем году, исходя из того, что объем доказанных запасов в текущем году остается неизменным.  Срок эксплуатации запасов рассчитывается как отношение объема доказанных запасов по состоянию на конец года к объему добычи за соответствующий год</t>
  </si>
  <si>
    <t>Отношение чистого прироста новых доказанных запасов к объему годовой добычи.  Компания рассчитывает коэффициент замещения своих запасов нефти путем сравнения чистого прироста новых доказанных запасов в тоннах с объемом годовой добычи в тоннах, а также путем сравнения чистого прироста новых доказанных запасов в баррелях с объемом годовой добычи в баррелях.  Величина коэффициента замещения запасов нефти оказывается разной при его расчете в тоннах и в баррелях, что объясняется, в том числе, неодинаковой удельной плотностью нефти, содержащейся в новых запасах, и добываемой нефти</t>
  </si>
  <si>
    <t xml:space="preserve">PRMS (SPE) </t>
  </si>
  <si>
    <t>Petroleum Resources Management System "PRMS" (оценка запасов углеводородов в соответствии с «Системой управления углеводородными ресурсами», утвержденной в марте 2007 г. Обществом инженеров-нефтяников, Всемирным нефтяным советом, Американской ассоциацией геологов нефтяников и Обществом инженеров по оценке нефти и газа)</t>
  </si>
  <si>
    <t>Обводненность</t>
  </si>
  <si>
    <t>Соотношение воды, полученной вместе с нефтью из извлеченных пластовых жидкостей, обычно выраженное в процентном отношении</t>
  </si>
  <si>
    <t>Дебит скважины</t>
  </si>
  <si>
    <t>Количество жидких углеводородов или газа, полученое из скважины (за каждые сутки)</t>
  </si>
  <si>
    <t>Мощность НПЗ</t>
  </si>
  <si>
    <t>Проектная мощность установки (ок) перегонки нефти на НПЗ</t>
  </si>
  <si>
    <t>Глубина переработки</t>
  </si>
  <si>
    <t>Отношение количества выработанной из нефти продукции, за исключением валового мазута, к объему переработанного нефтяного сырья</t>
  </si>
  <si>
    <t>Структура выпуска нефтепродуктов</t>
  </si>
  <si>
    <t>Корзина нефтепродуктов, полученная из определенного количества нефти (обычно из одной тонны); зависит от объема переработки НПЗ и конъюктуры рынка в данный период времени</t>
  </si>
  <si>
    <t>Объем переработки</t>
  </si>
  <si>
    <t>Объем нефти, переработанной на НПЗ за тот или иной период</t>
  </si>
  <si>
    <t>Коэффициенты пересчета</t>
  </si>
  <si>
    <t>Одна тонна (нефти)</t>
  </si>
  <si>
    <t>Единицы измерения</t>
  </si>
  <si>
    <t>барр.</t>
  </si>
  <si>
    <t>баррель</t>
  </si>
  <si>
    <t>миллион баррелей</t>
  </si>
  <si>
    <t>миллион рублей</t>
  </si>
  <si>
    <t>миллион тонн</t>
  </si>
  <si>
    <t>млн. руб.</t>
  </si>
  <si>
    <t>млн долл.</t>
  </si>
  <si>
    <t>миллион долларов США</t>
  </si>
  <si>
    <t>процент</t>
  </si>
  <si>
    <t>российский рубль</t>
  </si>
  <si>
    <t>руб./т</t>
  </si>
  <si>
    <t>рубль на тонну</t>
  </si>
  <si>
    <t>тыс. барр./сут.</t>
  </si>
  <si>
    <t>тысяча баррелей в сутки</t>
  </si>
  <si>
    <t>тыс.т</t>
  </si>
  <si>
    <t>тысяча тонн</t>
  </si>
  <si>
    <t>тыс. м</t>
  </si>
  <si>
    <t>тысяча метров</t>
  </si>
  <si>
    <t>тыс. км</t>
  </si>
  <si>
    <t>тысяча километров</t>
  </si>
  <si>
    <t>тыс. кв. км</t>
  </si>
  <si>
    <t>тысяча квадратных километров</t>
  </si>
  <si>
    <t>т</t>
  </si>
  <si>
    <t>тонна</t>
  </si>
  <si>
    <t>$</t>
  </si>
  <si>
    <t>доллар США</t>
  </si>
  <si>
    <t>доллар США на баррель</t>
  </si>
  <si>
    <t>доллар США на тонну</t>
  </si>
  <si>
    <t>Геологоразведка, запасы, фонд скважин</t>
  </si>
  <si>
    <t>млн руб.</t>
  </si>
  <si>
    <t>Неконсолидированная чистая прибыль по РСБУ</t>
  </si>
  <si>
    <t>Коэффициент выплаты дивидендов</t>
  </si>
  <si>
    <t>долл.</t>
  </si>
  <si>
    <t>Объявленные дивиденды</t>
  </si>
  <si>
    <t>Консолидированная чистая прибыль по МСФО</t>
  </si>
  <si>
    <t>Коэффициент выплаты дивидендов по МСФО</t>
  </si>
  <si>
    <t>Дивиденды на обыкновенную акцию</t>
  </si>
  <si>
    <t>Дивиденды на привилегированную акцию</t>
  </si>
  <si>
    <t>1Q 2010</t>
  </si>
  <si>
    <t>2Q 2010</t>
  </si>
  <si>
    <t>3Q 2010</t>
  </si>
  <si>
    <t>4Q 2010</t>
  </si>
  <si>
    <t>ООО "Башнефть-Добыча"</t>
  </si>
  <si>
    <t xml:space="preserve">тыс.пог.км. </t>
  </si>
  <si>
    <t>Glossary</t>
  </si>
  <si>
    <t xml:space="preserve">Добыча Нефти </t>
  </si>
  <si>
    <t>Exploration, reserves, well stock</t>
  </si>
  <si>
    <t>Розничная реализация через собственные АЗС</t>
  </si>
  <si>
    <t>Итого</t>
  </si>
  <si>
    <t>Реализация нефти</t>
  </si>
  <si>
    <t>Реализация нефтепродуктов и продуктов нефтехимии</t>
  </si>
  <si>
    <t>Прочая реализация</t>
  </si>
  <si>
    <t>Затраты и расходы</t>
  </si>
  <si>
    <t>Выручка</t>
  </si>
  <si>
    <t>Коммерческие, общехозяйственные и административные расходы</t>
  </si>
  <si>
    <t>Акциз и экспортные пошлины</t>
  </si>
  <si>
    <t>Прочие операционные доходы/расходы, нетто</t>
  </si>
  <si>
    <t>Чистая прибыль, относящаяся к неконтролируемым долям</t>
  </si>
  <si>
    <t>Чистая прибыль</t>
  </si>
  <si>
    <t>Чистая прибыль, относящаяся к ОАО АНК "Башнефть"</t>
  </si>
  <si>
    <t>Итого активы</t>
  </si>
  <si>
    <t>Итого капитал и обязательства</t>
  </si>
  <si>
    <t>Обязательства по восстановлению окружающей среды</t>
  </si>
  <si>
    <t>Операционная деятельность</t>
  </si>
  <si>
    <t>Финансовые доходы</t>
  </si>
  <si>
    <t>Отрицательные (положительные) курсовые разницы, нетто</t>
  </si>
  <si>
    <t>Денежные средства, полученные от операционной деятельности</t>
  </si>
  <si>
    <t>Инвестиционная деятельность</t>
  </si>
  <si>
    <t>Денежные средства, полученные от операционной деятельности, нетто</t>
  </si>
  <si>
    <t>Проценты уплаченные</t>
  </si>
  <si>
    <t>Налог на прибыль уплаченный</t>
  </si>
  <si>
    <t>Авансовый платеж за лицензию на месторождения им. Р. Требса и А. Титова</t>
  </si>
  <si>
    <t>Поступления от реализации основных средств</t>
  </si>
  <si>
    <t>Приобретение финансовых активов</t>
  </si>
  <si>
    <t>Поступления от реализации финансовых активов</t>
  </si>
  <si>
    <t>Проценты полученные</t>
  </si>
  <si>
    <t>Денежные средства, использованные в инвестиционной деятельности, нетто</t>
  </si>
  <si>
    <t>Финансовая деятельность</t>
  </si>
  <si>
    <t>Приобретение Системы-инвест, за вычетом приобретенных денежных средств</t>
  </si>
  <si>
    <t>Привлечение кредитов и займов</t>
  </si>
  <si>
    <t>Погашение кредитов и займов</t>
  </si>
  <si>
    <t>Дивиденды, выплаченные Компанией</t>
  </si>
  <si>
    <t>Дивиденды, выплаченные дочерними предприятиями Группы</t>
  </si>
  <si>
    <t>Капитальные затраты</t>
  </si>
  <si>
    <t>Разведка и добыча</t>
  </si>
  <si>
    <t>Переработка</t>
  </si>
  <si>
    <t>Операционные расходы</t>
  </si>
  <si>
    <t>Выпуск товарной продукции</t>
  </si>
  <si>
    <t>Доказанные разрабатываемые</t>
  </si>
  <si>
    <t>Доказанные неразрабатываемые</t>
  </si>
  <si>
    <t>Оптовая реализация</t>
  </si>
  <si>
    <t>Индекс Нельсона</t>
  </si>
  <si>
    <t xml:space="preserve">Глубина нефтепереработки </t>
  </si>
  <si>
    <t>Выход светлых нефтепродуктов</t>
  </si>
  <si>
    <t xml:space="preserve">Количество неработающих нагнетательных скважин </t>
  </si>
  <si>
    <t xml:space="preserve">Количество действующих нагнетательных скважин </t>
  </si>
  <si>
    <t>Партнерские АЗС</t>
  </si>
  <si>
    <t>Отчет о прибылях и убытках (поквартальный)</t>
  </si>
  <si>
    <t>Profit and Loss Quarterly</t>
  </si>
  <si>
    <t>Cкважины, дававшие нефть (газ) на последний день отчетного периода</t>
  </si>
  <si>
    <t>Обеспеченность запасами</t>
  </si>
  <si>
    <t>Коэффициент возмещения запасов</t>
  </si>
  <si>
    <t>Фонд бездействующих нефтяных скважин</t>
  </si>
  <si>
    <t>ООО "Зирган"*</t>
  </si>
  <si>
    <t>ООО "Геонефть"**</t>
  </si>
  <si>
    <t>* ООО "Зирган" консолидируется с августа 2008 г.</t>
  </si>
  <si>
    <t>** ООО "Геонефть" консолидируется с июня 2008 г.</t>
  </si>
  <si>
    <t>* С учетом различного количества дней в кварталах</t>
  </si>
  <si>
    <t>Скважины в освоении</t>
  </si>
  <si>
    <t xml:space="preserve">Количество бездействующих скважин </t>
  </si>
  <si>
    <t xml:space="preserve">Количество действующих скважин </t>
  </si>
  <si>
    <t xml:space="preserve">Эксплуатационный фонд скважин </t>
  </si>
  <si>
    <t xml:space="preserve">Количество скважин в эксплуатации </t>
  </si>
  <si>
    <t>Реализация нефти на внутреннем рынке</t>
  </si>
  <si>
    <t>Итого реализация нефти</t>
  </si>
  <si>
    <t>Итого выручка</t>
  </si>
  <si>
    <t>Итого реализация нефтепродуктов</t>
  </si>
  <si>
    <t>оптовая реализация</t>
  </si>
  <si>
    <t>розничная реализация</t>
  </si>
  <si>
    <t>Выручка (по годам)</t>
  </si>
  <si>
    <t>Выручка (поквартально)</t>
  </si>
  <si>
    <t>Revenue Annual</t>
  </si>
  <si>
    <t>Revenue Quarterly</t>
  </si>
  <si>
    <t>Используемые термины и сокращения</t>
  </si>
  <si>
    <t xml:space="preserve">* С учетом льгот для месторождений с высокой выработанностью </t>
  </si>
  <si>
    <t>Эффективная ставка налога для Башнефти*</t>
  </si>
  <si>
    <t>Эффективная ставка налога на прибыль для Башнефти</t>
  </si>
  <si>
    <t>в т.ч. консолидированные дочерние общества</t>
  </si>
  <si>
    <t>1 кв. 2011</t>
  </si>
  <si>
    <t>1Q 2011</t>
  </si>
  <si>
    <t>Стоимость приобретенной нефти, газа и нефтепродуктов</t>
  </si>
  <si>
    <t>Курсовые разницы, нетто</t>
  </si>
  <si>
    <t>Высокооктановый бензин, не соответствующий классу 3, 4, 5</t>
  </si>
  <si>
    <t>Высокооктановый бензин, соответствующий классу 3</t>
  </si>
  <si>
    <t>Дизельное топливо, не соответствующее классу 3, 4, 5</t>
  </si>
  <si>
    <t>Дизельное топливо, соответствующее классу 3</t>
  </si>
  <si>
    <t>Баланс (поквартальный)</t>
  </si>
  <si>
    <t>Balance Sheet Quarterly</t>
  </si>
  <si>
    <t>Отчет о движении денежных средств (поквартальный)</t>
  </si>
  <si>
    <t>Cash Flow Statement Quarterly</t>
  </si>
  <si>
    <t>Начисленные дивиденды</t>
  </si>
  <si>
    <t>2 кв. 2011</t>
  </si>
  <si>
    <t>2Q 2011</t>
  </si>
  <si>
    <t>Бензины (включая БГС*)</t>
  </si>
  <si>
    <t>Чистая прибыль от продолжающихся операций</t>
  </si>
  <si>
    <t>Чистая прибыль от прекращенных операций</t>
  </si>
  <si>
    <t>7,3 баррелей, с учетом средневзвешенной плотности запасов нефти Башнефти, рассчитанной на 1 января 2010 г.</t>
  </si>
  <si>
    <t>* 7,3 барр. = 1 тонна нефти</t>
  </si>
  <si>
    <t>3Q 2011</t>
  </si>
  <si>
    <t>3 кв. 2011</t>
  </si>
  <si>
    <t>4 кв. 2011</t>
  </si>
  <si>
    <t>4Q 2011</t>
  </si>
  <si>
    <t>Приобретение дочерних компаний, за вычетом денежных средств приобретенных компаний</t>
  </si>
  <si>
    <t>Поступления от продажи дочерних компаний, за вычетом выбывших денежных средств</t>
  </si>
  <si>
    <t>Поступление денежных средств от выбытия 25.1% доли в ООО "Башнефть-Полюс", нетто</t>
  </si>
  <si>
    <t>Изменение классификации инвестиций в ОАО "Башкирэнерго"</t>
  </si>
  <si>
    <t>Увеличение доли владения в дочерних предприятиях</t>
  </si>
  <si>
    <t>Денежные средства,(использованные в)/полученные от финансовой деятельности, нетто</t>
  </si>
  <si>
    <t>2009*</t>
  </si>
  <si>
    <t>Продажи в РФ, в т.ч.*</t>
  </si>
  <si>
    <t>*-Финансовые показатели ОАО АНК «Башнефть» за 2009 год включают финансовые показатели ОАО «Башкирэнерго»</t>
  </si>
  <si>
    <t>*-В показатели 2009 года по розничной реализации и продажи нефтепродуктов в РФ включен эффект консолидации ОАО  «Башкирэнерго».</t>
  </si>
  <si>
    <t>¹-Финансовые показатели ОАО АНК «Башнефть» включают финансовые показатели ОАО «Башкирэнерго» до момента прекращения консолидации в мае 2011 года</t>
  </si>
  <si>
    <t>*-В показатели 2009 года по розничной реализации и продажи нефтепродуктов в РФ включен эффект консолидации ОАО «Башкирэнерго».</t>
  </si>
  <si>
    <t>Экспорт нефтепродуктов и продуктов нефтехимии</t>
  </si>
  <si>
    <t>Экспорт нефтепродуктов и продуктов нефтехимии в дальнее зарубежье</t>
  </si>
  <si>
    <t>Реализация нефтепродуктов и продуктов нефтехимии на внутреннем рынке</t>
  </si>
  <si>
    <t>Итого реализация нефтепродуктов и продуктов нефтехимии</t>
  </si>
  <si>
    <t>Реализация нефтепродуктов и продуктов нефтехимии на экспорт, в т.ч.</t>
  </si>
  <si>
    <t>Распределение производимых нефтепродуктов и продуктов нефтехимии</t>
  </si>
  <si>
    <t>1 кв. 2012</t>
  </si>
  <si>
    <t>1Q 2012</t>
  </si>
  <si>
    <t>Приобретение нефтепродуктов</t>
  </si>
  <si>
    <t>Приобретение нефти и газа</t>
  </si>
  <si>
    <t>Высокооктановый бензин, соответствующий классу 5</t>
  </si>
  <si>
    <t>Высокооктановый бензин, соответствующий классу 4</t>
  </si>
  <si>
    <t>Дизельное топливо, соответствующее классу 4</t>
  </si>
  <si>
    <t>Дизельное топливо, соответствующее классу 5</t>
  </si>
  <si>
    <t>Налог на добычу полезных ископаемых</t>
  </si>
  <si>
    <t>Взносы во внебюджетные фонды</t>
  </si>
  <si>
    <t>Налог на имущество</t>
  </si>
  <si>
    <t>Экспортные пошлины и акцизы</t>
  </si>
  <si>
    <t>Экспортные пошлины на нефть</t>
  </si>
  <si>
    <t>Экспортные пошлины на нефтепродукты</t>
  </si>
  <si>
    <t>Акцизы</t>
  </si>
  <si>
    <t>Вакуумный газойль</t>
  </si>
  <si>
    <t>Реализация продуктов нефтехимии</t>
  </si>
  <si>
    <t>2 кв. 2012</t>
  </si>
  <si>
    <t>2Q 2012</t>
  </si>
  <si>
    <t>Инвестиции в зависимые компании и совместную деятельность</t>
  </si>
  <si>
    <t>Изменение резервов</t>
  </si>
  <si>
    <t>Приобретение нефти, газа и нефтепродуктов</t>
  </si>
  <si>
    <t>3 кв. 2012</t>
  </si>
  <si>
    <t>3Q 2012</t>
  </si>
  <si>
    <t>Дизельное топливо (летний gasoil)</t>
  </si>
  <si>
    <t>Дизельное топливо (зимний gasoil)</t>
  </si>
  <si>
    <t>*-Источник: Кортес</t>
  </si>
  <si>
    <t>Российский рынок (US$/тонна, цена с акцизами, без НДС)*</t>
  </si>
  <si>
    <t>4 кв. 2012</t>
  </si>
  <si>
    <t>4Q 2012</t>
  </si>
  <si>
    <t>Бензин</t>
  </si>
  <si>
    <t xml:space="preserve">млн. руб. </t>
  </si>
  <si>
    <t xml:space="preserve">руб./т </t>
  </si>
  <si>
    <t>*-Источник с 2010: Кортес</t>
  </si>
  <si>
    <t>руб./барр.</t>
  </si>
  <si>
    <t>руб./т.</t>
  </si>
  <si>
    <t>1 кв. 2013</t>
  </si>
  <si>
    <t>1Q 2013</t>
  </si>
  <si>
    <t>Экспортные продажи нефти в дальнее зарубежье</t>
  </si>
  <si>
    <t>Собственные и арендованные АЗС</t>
  </si>
  <si>
    <t>Операционные затраты на тонну</t>
  </si>
  <si>
    <t>Затраты на переработку на тонну</t>
  </si>
  <si>
    <t>Коммерческие, общехозяйственные и административные расходы на тонну</t>
  </si>
  <si>
    <t>Затраты в расчете на тонну</t>
  </si>
  <si>
    <t xml:space="preserve">Легкие и средние дистиляты </t>
  </si>
  <si>
    <t>Прочие, нетто</t>
  </si>
  <si>
    <t>Приобретение собственных акций</t>
  </si>
  <si>
    <t>Эффект изменения курсов иностранных валют на остатки денежных средств и их эквивалентов, выраженных в иностранных валютах</t>
  </si>
  <si>
    <t>Коэффициент возмещения запасов PRMS</t>
  </si>
  <si>
    <t>Запасы PRMS</t>
  </si>
  <si>
    <t>Акцизы на нефтепродукты на внутреннем рынке</t>
  </si>
  <si>
    <t>2 кв. 2013</t>
  </si>
  <si>
    <t>2Q 2013</t>
  </si>
  <si>
    <t>3 кв. 2013</t>
  </si>
  <si>
    <t>3Q 2013</t>
  </si>
  <si>
    <t>ООО "Башнефть-Полюс"</t>
  </si>
  <si>
    <t>**- до 2012 г. поставки нефти, нефтепродуктов и продуктов нефтехимии были классифицированы как поставки в СНГ</t>
  </si>
  <si>
    <t>Экспорт нефтепродуктов и продуктов нефтехимии в страны, не входящие в Таможенный союз **</t>
  </si>
  <si>
    <t>Экспорт нефтепродуктов и продуктов нефтехимии в страны Таможенного союза**</t>
  </si>
  <si>
    <t>Денежные средства и их эквиваленты на конец периода</t>
  </si>
  <si>
    <t>Денежные средства и их эквиваленты на начало периода</t>
  </si>
  <si>
    <t>*- до 2012 г. поставки нефти, нефтепродуктов и продуктов нефтехимии были классифицированы как поставки в СНГ</t>
  </si>
  <si>
    <t>Переоценка ранее принадлежащей доли и инвестиций в зависимой компании</t>
  </si>
  <si>
    <t>4 кв. 2013</t>
  </si>
  <si>
    <t>4Q 2013</t>
  </si>
  <si>
    <t>Обязательства, напрямую относящиеся к активам, предназначенным для продажи</t>
  </si>
  <si>
    <t>Количество скважин, законченных освоением</t>
  </si>
  <si>
    <t>2011**</t>
  </si>
  <si>
    <t>** - В связи с изменением стандартов МСФО, показатели производственных и операционных рсходов, а также налог на прибыль, были пересчитаны</t>
  </si>
  <si>
    <t>2012**</t>
  </si>
  <si>
    <t>³-Информация по амортизации, операционным расходам и капитальным затратам  за 2012 и 2011 год была пересчитана в связи с выделением нефтехимического комплекса и нефтесервисных организаций в отдельный сегмент Группы</t>
  </si>
  <si>
    <t>* С учетом льгот для месторождений с высокой выработанностью и исходя и фактически начисленного НДПИ</t>
  </si>
  <si>
    <t>Активы, предназначенные для продажи</t>
  </si>
  <si>
    <t>Поступления от выбытия инвестиций в зависимое предприятие и совместную деятельность</t>
  </si>
  <si>
    <t>1 кв. 2014</t>
  </si>
  <si>
    <t>1Q 2014</t>
  </si>
  <si>
    <t>ООО "Бурнефтегаз"</t>
  </si>
  <si>
    <t>Экспортные продажи нефти в страны, не входящие в Таможенный союз</t>
  </si>
  <si>
    <t>Экспорт нефтепродуктов и продуктов нефтехимии в страны не входящие в Таможенный Союз</t>
  </si>
  <si>
    <t>(Приобретение)/поступление от реализации собственных акций</t>
  </si>
  <si>
    <t>Денежные средства и их эквиваленты, классифицированные, как выбывающая группа</t>
  </si>
  <si>
    <t>Денежные средства и их эквиваленты, классифицированные как выбывающая группа</t>
  </si>
  <si>
    <t>9M13</t>
  </si>
  <si>
    <t>2013*</t>
  </si>
  <si>
    <t>*В 2013 г. Совет директоров принял решение о  погашения привилегированных акций в количестве 8 885 866 штук, выкупленных у акционеров в рамках реорганизации путем присоединения ЗАО «Башнефть-Инвест». Количество привилегированных акций сократилось до 29 788 012 штук.</t>
  </si>
  <si>
    <t>2 кв. 2014</t>
  </si>
  <si>
    <t>2Q 2014</t>
  </si>
  <si>
    <t>Предоплата по договору поставки нефтепродуктов</t>
  </si>
  <si>
    <t>3 кв. 2014</t>
  </si>
  <si>
    <t>3Q 2014</t>
  </si>
  <si>
    <t>4 кв. 2014</t>
  </si>
  <si>
    <t>4Q 2014</t>
  </si>
  <si>
    <t>*** ООО "Бурнефтегаз" консолидируется с марта 2014 г.</t>
  </si>
  <si>
    <t>ООО "Бурнефтегаз"***</t>
  </si>
  <si>
    <t>Обесценение активов</t>
  </si>
  <si>
    <t>Доля в прибыли зависимой компании и совместной деятельности, за вычетом налога на прибыль</t>
  </si>
  <si>
    <t>Переработка, нефтехимия и коммерция</t>
  </si>
  <si>
    <t>Переработка, нефтехимия  и коммерция</t>
  </si>
  <si>
    <t>Капитальные затраты (Переработка, нефтехимия и коммерция) на тонну</t>
  </si>
  <si>
    <t>Капитальные затраты (Разведка и добыча)  на тонну</t>
  </si>
  <si>
    <t>Убыток от выбытия  основных средств</t>
  </si>
  <si>
    <t>Доля в убытке/(прибыли) зависимых компаний и совместной деятельности за вычетом налога на прибыль</t>
  </si>
  <si>
    <t>Обесценение/(восстановление обесценения) активов</t>
  </si>
  <si>
    <t>Приобретение зависимых компаний и совместной деятельности</t>
  </si>
  <si>
    <t>Дивиденды полученные/поступления от совместной деятельности</t>
  </si>
  <si>
    <t>Убыток от выбытия основных средств</t>
  </si>
  <si>
    <t>n/m</t>
  </si>
  <si>
    <t>2014*</t>
  </si>
  <si>
    <t>1 кв. 2015</t>
  </si>
  <si>
    <t>1Q 2015</t>
  </si>
  <si>
    <t>2 кв. 2015</t>
  </si>
  <si>
    <t>2Q 2015</t>
  </si>
  <si>
    <t>Нефтепереработка</t>
  </si>
  <si>
    <t>Содержание</t>
  </si>
  <si>
    <t>3 кв. 2015</t>
  </si>
  <si>
    <t>3Q 2015</t>
  </si>
  <si>
    <t>4 кв. 2015</t>
  </si>
  <si>
    <t>4Q 2015</t>
  </si>
  <si>
    <t>Поисково-разведочное бурение</t>
  </si>
  <si>
    <t xml:space="preserve">Проходка в посково-разведочном бурении </t>
  </si>
  <si>
    <t>млн т</t>
  </si>
  <si>
    <t>Прочие резервы в капитале</t>
  </si>
  <si>
    <t>1 кв. 2016</t>
  </si>
  <si>
    <t>1Q 2016</t>
  </si>
  <si>
    <t>2 кв. 2016</t>
  </si>
  <si>
    <t>2Q 2016</t>
  </si>
  <si>
    <t>Операционные затраты на добычу нефти на тонну</t>
  </si>
  <si>
    <t>Операционные затраты на переработку на тонну</t>
  </si>
  <si>
    <t>Зачет предоплаты по договору поставки нефтепродуктов</t>
  </si>
  <si>
    <t xml:space="preserve">млн руб. </t>
  </si>
  <si>
    <t xml:space="preserve">млн  руб. </t>
  </si>
  <si>
    <t>Бензины (включая БГС и алкилаты до 2016 г. и включая алкилаты с 1 кв. 2016 г.)</t>
  </si>
  <si>
    <t>Часть долгосрочной программы вознаграждения персонала, выплачиваемая акциями</t>
  </si>
  <si>
    <t>Макроэкономическая среда</t>
  </si>
  <si>
    <t>Геологоразведка, Запасы, Фонд Скважин</t>
  </si>
  <si>
    <t>Добыча Нефти</t>
  </si>
  <si>
    <t>Распределение Нефти и Нефтепродуктов</t>
  </si>
  <si>
    <t>Экспортные продажи нефти в страны, не входящие в Таможенный союз**</t>
  </si>
  <si>
    <t>Экспортные продажи нефти в страны Таможенного Союза**</t>
  </si>
  <si>
    <t>Экспортные продажи нефти в страны Таможенного союза**</t>
  </si>
  <si>
    <t>Сбыт Нефтепродуктов</t>
  </si>
  <si>
    <t>Анализ Затрат</t>
  </si>
  <si>
    <t>Операционные расходы³</t>
  </si>
  <si>
    <t>Прочее¹</t>
  </si>
  <si>
    <t>Амортизация³</t>
  </si>
  <si>
    <t>Капитальные затраты³</t>
  </si>
  <si>
    <t>Прочее²</t>
  </si>
  <si>
    <t>¹-Финансовые показатели ОАО АНК «Башнефть» за 2009 год включают финансовые показатели ОАО «Башкирэнерго»</t>
  </si>
  <si>
    <t>²-Финансовые показатели ОАО АНК «Башнефть» включают финансовые показатели ОАО «Башкирэнерго» до момента прекращения консолидации в мае 2011 года</t>
  </si>
  <si>
    <t>Налоговое окружение</t>
  </si>
  <si>
    <t>Баланс</t>
  </si>
  <si>
    <t>Отчет о Прибылях и Убытках</t>
  </si>
  <si>
    <t>**- до 2011 г. поставки нефти, нефтепродуктов и продуктов нефтехимии были классифицированы как поставки в СНГ</t>
  </si>
  <si>
    <t>Экспортные продажи нефти в страны Таможенного союза*</t>
  </si>
  <si>
    <t>Экспорт нефтепродуктов и продуктов нефтехимии в страны Таможенного союза*</t>
  </si>
  <si>
    <t>Отчет о Движении Денежных Средств</t>
  </si>
  <si>
    <t>3 кв. 2016</t>
  </si>
  <si>
    <t>Нефтехимия</t>
  </si>
  <si>
    <t>Чистая прибыль, относящаяся к ПАО АНК "Башнефть"</t>
  </si>
  <si>
    <t>3Q 2016</t>
  </si>
  <si>
    <t>Изменение экологических обязательств</t>
  </si>
  <si>
    <t>Возврат займов выданных совместной деятельностью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</si>
</sst>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₽_-;\-* #,##0\ _₽_-;_-* &quot;-&quot;\ _₽_-;_-@_-"/>
    <numFmt numFmtId="164" formatCode="_-* #,##0.00_р_._-;\-* #,##0.00_р_._-;_-* &quot;-&quot;??_р_._-;_-@_-"/>
    <numFmt numFmtId="165" formatCode="0.000000"/>
    <numFmt numFmtId="166" formatCode="0.0"/>
    <numFmt numFmtId="167" formatCode="0.0%"/>
    <numFmt numFmtId="168" formatCode="0.0000"/>
    <numFmt numFmtId="169" formatCode="#,##0.0"/>
    <numFmt numFmtId="170" formatCode="0.000"/>
    <numFmt numFmtId="171" formatCode="#,##0.000"/>
    <numFmt numFmtId="172" formatCode="_-* #,##0.0_р_._-;\-* #,##0.0_р_._-;_-* &quot;-&quot;??_р_._-;_-@_-"/>
    <numFmt numFmtId="173" formatCode="_-* #,##0_р_._-;\-* #,##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indexed="9"/>
      <name val="Arial Narrow"/>
      <family val="2"/>
      <charset val="204"/>
    </font>
    <font>
      <sz val="8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9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0"/>
      <name val="Arial Narrow"/>
      <family val="2"/>
      <charset val="204"/>
    </font>
    <font>
      <b/>
      <sz val="14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u/>
      <sz val="9.35"/>
      <color theme="10"/>
      <name val="Arial Narrow"/>
      <family val="2"/>
      <charset val="204"/>
    </font>
    <font>
      <sz val="14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  <font>
      <i/>
      <sz val="8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6"/>
      <color theme="0"/>
      <name val="Arial Narrow"/>
      <family val="2"/>
      <charset val="204"/>
    </font>
    <font>
      <b/>
      <sz val="9"/>
      <color theme="0"/>
      <name val="Arial Narrow"/>
      <family val="2"/>
      <charset val="204"/>
    </font>
    <font>
      <u/>
      <sz val="9.35"/>
      <color theme="0"/>
      <name val="Arial Narrow"/>
      <family val="2"/>
      <charset val="204"/>
    </font>
    <font>
      <sz val="11"/>
      <color theme="1"/>
      <name val="Calibri"/>
      <family val="2"/>
      <scheme val="minor"/>
    </font>
    <font>
      <sz val="9"/>
      <color theme="0"/>
      <name val="Arial Narrow"/>
      <family val="2"/>
      <charset val="204"/>
    </font>
    <font>
      <sz val="10"/>
      <color indexed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E3F"/>
        <bgColor indexed="64"/>
      </patternFill>
    </fill>
    <fill>
      <patternFill patternType="solid">
        <fgColor rgb="FFE8FEE6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9">
    <xf numFmtId="0" fontId="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" fillId="0" borderId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6">
    <xf numFmtId="0" fontId="0" fillId="0" borderId="0" xfId="0"/>
    <xf numFmtId="0" fontId="15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3" fontId="15" fillId="2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3" fontId="15" fillId="2" borderId="0" xfId="0" applyNumberFormat="1" applyFont="1" applyFill="1" applyBorder="1" applyAlignment="1" applyProtection="1">
      <alignment horizontal="center" vertical="center"/>
      <protection hidden="1"/>
    </xf>
    <xf numFmtId="3" fontId="15" fillId="2" borderId="0" xfId="0" applyNumberFormat="1" applyFont="1" applyFill="1" applyBorder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left" vertical="center" indent="1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2" fontId="15" fillId="2" borderId="0" xfId="0" applyNumberFormat="1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1" fontId="20" fillId="2" borderId="4" xfId="0" applyNumberFormat="1" applyFont="1" applyFill="1" applyBorder="1" applyAlignment="1" applyProtection="1">
      <alignment horizontal="center" vertical="center"/>
    </xf>
    <xf numFmtId="1" fontId="21" fillId="2" borderId="4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  <protection hidden="1"/>
    </xf>
    <xf numFmtId="1" fontId="21" fillId="2" borderId="4" xfId="0" applyNumberFormat="1" applyFont="1" applyFill="1" applyBorder="1" applyAlignment="1" applyProtection="1">
      <alignment horizontal="left" vertical="center"/>
      <protection hidden="1"/>
    </xf>
    <xf numFmtId="1" fontId="21" fillId="2" borderId="4" xfId="0" applyNumberFormat="1" applyFont="1" applyFill="1" applyBorder="1" applyAlignment="1" applyProtection="1">
      <alignment horizontal="center" vertical="center"/>
      <protection hidden="1"/>
    </xf>
    <xf numFmtId="1" fontId="6" fillId="2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1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/>
      <protection hidden="1"/>
    </xf>
    <xf numFmtId="1" fontId="20" fillId="2" borderId="0" xfId="0" applyNumberFormat="1" applyFont="1" applyFill="1" applyBorder="1" applyAlignment="1" applyProtection="1">
      <alignment horizontal="left" vertical="center"/>
      <protection hidden="1"/>
    </xf>
    <xf numFmtId="1" fontId="20" fillId="2" borderId="0" xfId="0" applyNumberFormat="1" applyFont="1" applyFill="1" applyBorder="1" applyAlignment="1" applyProtection="1">
      <alignment horizontal="center" vertical="center"/>
      <protection hidden="1"/>
    </xf>
    <xf numFmtId="1" fontId="5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/>
    </xf>
    <xf numFmtId="0" fontId="23" fillId="2" borderId="0" xfId="2" applyFont="1" applyFill="1" applyAlignment="1" applyProtection="1">
      <alignment vertical="center"/>
      <protection hidden="1"/>
    </xf>
    <xf numFmtId="0" fontId="20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1" fontId="6" fillId="2" borderId="2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</xf>
    <xf numFmtId="169" fontId="20" fillId="2" borderId="0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</xf>
    <xf numFmtId="169" fontId="20" fillId="2" borderId="0" xfId="0" applyNumberFormat="1" applyFont="1" applyFill="1" applyBorder="1" applyAlignment="1" applyProtection="1">
      <alignment horizontal="center" vertical="center"/>
    </xf>
    <xf numFmtId="169" fontId="20" fillId="2" borderId="0" xfId="0" applyNumberFormat="1" applyFont="1" applyFill="1" applyBorder="1" applyAlignment="1" applyProtection="1">
      <alignment horizontal="left" vertical="center"/>
      <protection hidden="1"/>
    </xf>
    <xf numFmtId="169" fontId="20" fillId="2" borderId="0" xfId="0" applyNumberFormat="1" applyFont="1" applyFill="1" applyBorder="1" applyAlignment="1" applyProtection="1">
      <alignment horizontal="center" vertical="center"/>
      <protection hidden="1"/>
    </xf>
    <xf numFmtId="169" fontId="5" fillId="2" borderId="0" xfId="0" applyNumberFormat="1" applyFont="1" applyFill="1" applyBorder="1" applyAlignment="1" applyProtection="1">
      <alignment horizontal="center" vertical="center"/>
      <protection hidden="1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center" vertical="center"/>
    </xf>
    <xf numFmtId="169" fontId="5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1" fontId="22" fillId="2" borderId="4" xfId="0" applyNumberFormat="1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22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1" fontId="16" fillId="2" borderId="0" xfId="0" applyNumberFormat="1" applyFont="1" applyFill="1" applyBorder="1" applyAlignment="1" applyProtection="1">
      <alignment horizontal="left" vertical="center"/>
      <protection hidden="1"/>
    </xf>
    <xf numFmtId="1" fontId="16" fillId="2" borderId="4" xfId="0" applyNumberFormat="1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left" vertical="center" wrapText="1"/>
      <protection hidden="1"/>
    </xf>
    <xf numFmtId="166" fontId="16" fillId="2" borderId="0" xfId="0" applyNumberFormat="1" applyFont="1" applyFill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25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1" fontId="15" fillId="2" borderId="0" xfId="0" applyNumberFormat="1" applyFont="1" applyFill="1" applyBorder="1" applyAlignment="1" applyProtection="1">
      <alignment horizontal="center" vertical="center"/>
      <protection hidden="1"/>
    </xf>
    <xf numFmtId="169" fontId="15" fillId="2" borderId="1" xfId="0" applyNumberFormat="1" applyFont="1" applyFill="1" applyBorder="1" applyAlignment="1" applyProtection="1">
      <alignment horizontal="center" vertical="center"/>
      <protection hidden="1"/>
    </xf>
    <xf numFmtId="1" fontId="16" fillId="2" borderId="0" xfId="0" applyNumberFormat="1" applyFont="1" applyFill="1" applyBorder="1" applyAlignment="1" applyProtection="1">
      <alignment horizontal="center" vertical="center"/>
      <protection hidden="1"/>
    </xf>
    <xf numFmtId="1" fontId="15" fillId="2" borderId="0" xfId="0" applyNumberFormat="1" applyFont="1" applyFill="1" applyAlignment="1" applyProtection="1">
      <alignment horizontal="center" vertical="center"/>
      <protection hidden="1"/>
    </xf>
    <xf numFmtId="169" fontId="16" fillId="2" borderId="0" xfId="0" applyNumberFormat="1" applyFont="1" applyFill="1" applyAlignment="1" applyProtection="1">
      <alignment horizontal="left" vertical="center"/>
      <protection hidden="1"/>
    </xf>
    <xf numFmtId="3" fontId="16" fillId="2" borderId="0" xfId="0" applyNumberFormat="1" applyFont="1" applyFill="1" applyAlignment="1" applyProtection="1">
      <alignment horizontal="left" vertical="center"/>
      <protection hidden="1"/>
    </xf>
    <xf numFmtId="9" fontId="15" fillId="2" borderId="1" xfId="5" applyNumberFormat="1" applyFont="1" applyFill="1" applyBorder="1" applyAlignment="1" applyProtection="1">
      <alignment horizontal="center" vertical="center"/>
      <protection hidden="1"/>
    </xf>
    <xf numFmtId="9" fontId="15" fillId="2" borderId="1" xfId="5" applyFont="1" applyFill="1" applyBorder="1" applyAlignment="1" applyProtection="1">
      <alignment horizontal="center" vertical="center"/>
      <protection hidden="1"/>
    </xf>
    <xf numFmtId="1" fontId="15" fillId="2" borderId="1" xfId="0" applyNumberFormat="1" applyFont="1" applyFill="1" applyBorder="1" applyAlignment="1" applyProtection="1">
      <alignment horizontal="center" vertical="center"/>
      <protection hidden="1"/>
    </xf>
    <xf numFmtId="1" fontId="15" fillId="2" borderId="0" xfId="0" applyNumberFormat="1" applyFont="1" applyFill="1" applyAlignment="1" applyProtection="1">
      <alignment vertical="center"/>
      <protection hidden="1"/>
    </xf>
    <xf numFmtId="166" fontId="15" fillId="2" borderId="1" xfId="0" applyNumberFormat="1" applyFont="1" applyFill="1" applyBorder="1" applyAlignment="1" applyProtection="1">
      <alignment horizontal="center" vertical="center"/>
      <protection hidden="1"/>
    </xf>
    <xf numFmtId="170" fontId="15" fillId="2" borderId="1" xfId="0" applyNumberFormat="1" applyFont="1" applyFill="1" applyBorder="1" applyAlignment="1" applyProtection="1">
      <alignment horizontal="center" vertical="center"/>
      <protection hidden="1"/>
    </xf>
    <xf numFmtId="1" fontId="22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3" fontId="15" fillId="2" borderId="0" xfId="0" applyNumberFormat="1" applyFont="1" applyFill="1" applyAlignment="1" applyProtection="1">
      <alignment horizontal="center" vertical="center"/>
      <protection hidden="1"/>
    </xf>
    <xf numFmtId="1" fontId="7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Border="1" applyAlignment="1" applyProtection="1">
      <alignment horizontal="left" vertical="center"/>
      <protection hidden="1"/>
    </xf>
    <xf numFmtId="0" fontId="15" fillId="2" borderId="5" xfId="0" applyFont="1" applyFill="1" applyBorder="1" applyAlignment="1" applyProtection="1">
      <alignment vertical="center"/>
      <protection hidden="1"/>
    </xf>
    <xf numFmtId="2" fontId="15" fillId="2" borderId="5" xfId="0" applyNumberFormat="1" applyFont="1" applyFill="1" applyBorder="1" applyAlignment="1" applyProtection="1">
      <alignment vertical="center"/>
      <protection hidden="1"/>
    </xf>
    <xf numFmtId="2" fontId="15" fillId="2" borderId="1" xfId="0" applyNumberFormat="1" applyFont="1" applyFill="1" applyBorder="1" applyAlignment="1" applyProtection="1">
      <alignment horizontal="center" vertical="center"/>
      <protection hidden="1"/>
    </xf>
    <xf numFmtId="2" fontId="15" fillId="2" borderId="6" xfId="0" applyNumberFormat="1" applyFont="1" applyFill="1" applyBorder="1" applyAlignment="1" applyProtection="1">
      <alignment horizontal="center" vertical="center"/>
      <protection hidden="1"/>
    </xf>
    <xf numFmtId="168" fontId="16" fillId="2" borderId="0" xfId="0" applyNumberFormat="1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166" fontId="15" fillId="2" borderId="0" xfId="0" applyNumberFormat="1" applyFont="1" applyFill="1" applyAlignment="1" applyProtection="1">
      <alignment vertical="center"/>
      <protection hidden="1"/>
    </xf>
    <xf numFmtId="167" fontId="15" fillId="2" borderId="0" xfId="5" applyNumberFormat="1" applyFont="1" applyFill="1" applyAlignment="1" applyProtection="1">
      <alignment vertical="center"/>
      <protection hidden="1"/>
    </xf>
    <xf numFmtId="165" fontId="15" fillId="2" borderId="0" xfId="0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2" fontId="16" fillId="2" borderId="0" xfId="0" applyNumberFormat="1" applyFont="1" applyFill="1" applyAlignment="1" applyProtection="1">
      <alignment horizontal="left" vertical="center"/>
      <protection hidden="1"/>
    </xf>
    <xf numFmtId="2" fontId="15" fillId="2" borderId="0" xfId="0" applyNumberFormat="1" applyFont="1" applyFill="1" applyBorder="1" applyAlignment="1" applyProtection="1">
      <alignment horizontal="center" vertical="center"/>
      <protection hidden="1"/>
    </xf>
    <xf numFmtId="2" fontId="15" fillId="0" borderId="1" xfId="0" applyNumberFormat="1" applyFont="1" applyFill="1" applyBorder="1" applyAlignment="1" applyProtection="1">
      <alignment horizontal="center" vertical="center"/>
      <protection hidden="1"/>
    </xf>
    <xf numFmtId="2" fontId="16" fillId="2" borderId="0" xfId="0" applyNumberFormat="1" applyFont="1" applyFill="1" applyAlignment="1" applyProtection="1">
      <alignment vertical="center"/>
      <protection hidden="1"/>
    </xf>
    <xf numFmtId="168" fontId="15" fillId="2" borderId="0" xfId="0" applyNumberFormat="1" applyFont="1" applyFill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170" fontId="15" fillId="2" borderId="0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 vertical="center"/>
      <protection hidden="1"/>
    </xf>
    <xf numFmtId="170" fontId="15" fillId="2" borderId="0" xfId="0" applyNumberFormat="1" applyFont="1" applyFill="1" applyAlignment="1" applyProtection="1">
      <alignment vertical="center"/>
      <protection hidden="1"/>
    </xf>
    <xf numFmtId="172" fontId="15" fillId="2" borderId="1" xfId="7" applyNumberFormat="1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26" fillId="2" borderId="3" xfId="0" applyFont="1" applyFill="1" applyBorder="1" applyAlignment="1" applyProtection="1">
      <alignment horizontal="left" vertical="center" indent="1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2" fontId="15" fillId="2" borderId="0" xfId="0" applyNumberFormat="1" applyFont="1" applyFill="1" applyBorder="1" applyAlignment="1" applyProtection="1">
      <alignment vertical="center"/>
      <protection hidden="1"/>
    </xf>
    <xf numFmtId="167" fontId="15" fillId="2" borderId="0" xfId="5" applyNumberFormat="1" applyFont="1" applyFill="1" applyBorder="1" applyAlignment="1" applyProtection="1">
      <alignment vertical="center"/>
      <protection hidden="1"/>
    </xf>
    <xf numFmtId="4" fontId="15" fillId="0" borderId="1" xfId="0" applyNumberFormat="1" applyFont="1" applyFill="1" applyBorder="1" applyAlignment="1" applyProtection="1">
      <alignment horizontal="center" vertical="center"/>
      <protection hidden="1"/>
    </xf>
    <xf numFmtId="1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Border="1" applyAlignment="1" applyProtection="1">
      <alignment horizontal="left" vertical="center"/>
      <protection hidden="1"/>
    </xf>
    <xf numFmtId="0" fontId="15" fillId="2" borderId="7" xfId="0" applyFont="1" applyFill="1" applyBorder="1" applyAlignment="1" applyProtection="1">
      <alignment vertical="center"/>
      <protection hidden="1"/>
    </xf>
    <xf numFmtId="0" fontId="9" fillId="0" borderId="0" xfId="4" applyFont="1" applyFill="1" applyAlignment="1" applyProtection="1">
      <alignment horizontal="left" vertical="center" indent="1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164" fontId="15" fillId="0" borderId="1" xfId="7" applyFont="1" applyFill="1" applyBorder="1" applyAlignment="1" applyProtection="1">
      <alignment horizontal="center" vertical="center"/>
      <protection hidden="1"/>
    </xf>
    <xf numFmtId="0" fontId="28" fillId="2" borderId="3" xfId="0" applyFont="1" applyFill="1" applyBorder="1" applyAlignment="1" applyProtection="1">
      <alignment horizontal="left" vertical="center" indent="1"/>
      <protection hidden="1"/>
    </xf>
    <xf numFmtId="0" fontId="15" fillId="2" borderId="7" xfId="0" applyFont="1" applyFill="1" applyBorder="1" applyAlignment="1" applyProtection="1">
      <alignment horizontal="center" vertical="center"/>
      <protection hidden="1"/>
    </xf>
    <xf numFmtId="3" fontId="15" fillId="2" borderId="7" xfId="0" applyNumberFormat="1" applyFont="1" applyFill="1" applyBorder="1" applyAlignment="1" applyProtection="1">
      <alignment horizontal="center" vertical="center"/>
      <protection hidden="1"/>
    </xf>
    <xf numFmtId="3" fontId="15" fillId="2" borderId="5" xfId="0" applyNumberFormat="1" applyFont="1" applyFill="1" applyBorder="1" applyAlignment="1" applyProtection="1">
      <alignment horizontal="center" vertical="center"/>
      <protection hidden="1"/>
    </xf>
    <xf numFmtId="164" fontId="15" fillId="2" borderId="1" xfId="7" applyFont="1" applyFill="1" applyBorder="1" applyAlignment="1" applyProtection="1">
      <alignment horizontal="center" vertical="center"/>
      <protection hidden="1"/>
    </xf>
    <xf numFmtId="166" fontId="15" fillId="0" borderId="1" xfId="0" applyNumberFormat="1" applyFont="1" applyFill="1" applyBorder="1" applyAlignment="1" applyProtection="1">
      <alignment horizontal="center" vertical="center"/>
      <protection hidden="1"/>
    </xf>
    <xf numFmtId="3" fontId="17" fillId="2" borderId="1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Protection="1">
      <protection hidden="1"/>
    </xf>
    <xf numFmtId="166" fontId="16" fillId="2" borderId="0" xfId="0" applyNumberFormat="1" applyFont="1" applyFill="1" applyAlignment="1" applyProtection="1">
      <alignment horizontal="left" vertical="center"/>
      <protection hidden="1"/>
    </xf>
    <xf numFmtId="0" fontId="30" fillId="0" borderId="0" xfId="0" applyFont="1" applyProtection="1">
      <protection hidden="1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3" fontId="15" fillId="2" borderId="6" xfId="0" applyNumberFormat="1" applyFont="1" applyFill="1" applyBorder="1" applyAlignment="1" applyProtection="1">
      <alignment vertical="center"/>
      <protection hidden="1"/>
    </xf>
    <xf numFmtId="3" fontId="15" fillId="2" borderId="6" xfId="0" applyNumberFormat="1" applyFont="1" applyFill="1" applyBorder="1" applyAlignment="1" applyProtection="1">
      <alignment horizontal="center" vertical="center"/>
      <protection hidden="1"/>
    </xf>
    <xf numFmtId="168" fontId="4" fillId="2" borderId="0" xfId="0" applyNumberFormat="1" applyFont="1" applyFill="1" applyAlignment="1" applyProtection="1">
      <alignment vertical="center"/>
      <protection hidden="1"/>
    </xf>
    <xf numFmtId="3" fontId="15" fillId="2" borderId="0" xfId="0" applyNumberFormat="1" applyFont="1" applyFill="1" applyAlignment="1" applyProtection="1">
      <alignment vertical="center"/>
      <protection hidden="1"/>
    </xf>
    <xf numFmtId="0" fontId="10" fillId="0" borderId="0" xfId="4" applyFont="1" applyFill="1" applyAlignment="1" applyProtection="1">
      <protection hidden="1"/>
    </xf>
    <xf numFmtId="1" fontId="22" fillId="2" borderId="10" xfId="0" applyNumberFormat="1" applyFont="1" applyFill="1" applyBorder="1" applyAlignment="1" applyProtection="1">
      <alignment horizontal="center" vertical="center"/>
      <protection hidden="1"/>
    </xf>
    <xf numFmtId="0" fontId="11" fillId="0" borderId="0" xfId="4" applyFont="1" applyFill="1" applyAlignment="1" applyProtection="1">
      <alignment horizontal="left" vertical="top"/>
      <protection hidden="1"/>
    </xf>
    <xf numFmtId="3" fontId="17" fillId="0" borderId="1" xfId="0" applyNumberFormat="1" applyFont="1" applyFill="1" applyBorder="1" applyAlignment="1" applyProtection="1">
      <alignment horizontal="center" vertical="center"/>
      <protection hidden="1"/>
    </xf>
    <xf numFmtId="167" fontId="15" fillId="2" borderId="0" xfId="5" applyNumberFormat="1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1" fillId="3" borderId="0" xfId="0" applyFont="1" applyFill="1" applyAlignment="1" applyProtection="1">
      <alignment horizontal="center" vertical="center"/>
      <protection hidden="1"/>
    </xf>
    <xf numFmtId="0" fontId="23" fillId="3" borderId="0" xfId="2" applyFont="1" applyFill="1" applyAlignment="1" applyProtection="1">
      <alignment horizontal="center" vertical="center"/>
      <protection hidden="1"/>
    </xf>
    <xf numFmtId="1" fontId="32" fillId="3" borderId="4" xfId="0" applyNumberFormat="1" applyFont="1" applyFill="1" applyBorder="1" applyAlignment="1" applyProtection="1">
      <alignment horizontal="center" vertical="center"/>
      <protection hidden="1"/>
    </xf>
    <xf numFmtId="1" fontId="22" fillId="3" borderId="10" xfId="0" applyNumberFormat="1" applyFont="1" applyFill="1" applyBorder="1" applyAlignment="1" applyProtection="1">
      <alignment horizontal="left" vertical="center"/>
      <protection hidden="1"/>
    </xf>
    <xf numFmtId="0" fontId="15" fillId="4" borderId="10" xfId="0" applyFont="1" applyFill="1" applyBorder="1" applyAlignment="1" applyProtection="1">
      <alignment horizontal="left" vertical="center" indent="1"/>
      <protection hidden="1"/>
    </xf>
    <xf numFmtId="0" fontId="15" fillId="4" borderId="2" xfId="0" applyFont="1" applyFill="1" applyBorder="1" applyAlignment="1" applyProtection="1">
      <alignment horizontal="center" vertical="center"/>
      <protection hidden="1"/>
    </xf>
    <xf numFmtId="0" fontId="33" fillId="3" borderId="0" xfId="2" applyFont="1" applyFill="1" applyAlignment="1" applyProtection="1">
      <alignment horizontal="center" vertical="center"/>
      <protection hidden="1"/>
    </xf>
    <xf numFmtId="0" fontId="15" fillId="4" borderId="10" xfId="0" applyFont="1" applyFill="1" applyBorder="1" applyAlignment="1" applyProtection="1">
      <alignment horizontal="left" vertical="center" wrapText="1" indent="1"/>
      <protection hidden="1"/>
    </xf>
    <xf numFmtId="0" fontId="15" fillId="4" borderId="10" xfId="0" applyFont="1" applyFill="1" applyBorder="1" applyAlignment="1" applyProtection="1">
      <alignment horizontal="left" vertical="center"/>
      <protection hidden="1"/>
    </xf>
    <xf numFmtId="0" fontId="15" fillId="4" borderId="10" xfId="0" applyFont="1" applyFill="1" applyBorder="1" applyAlignment="1" applyProtection="1">
      <alignment horizontal="left" vertical="center" indent="2"/>
      <protection hidden="1"/>
    </xf>
    <xf numFmtId="0" fontId="15" fillId="4" borderId="10" xfId="0" applyFont="1" applyFill="1" applyBorder="1" applyAlignment="1" applyProtection="1">
      <alignment horizontal="center" vertical="center"/>
      <protection hidden="1"/>
    </xf>
    <xf numFmtId="0" fontId="12" fillId="0" borderId="0" xfId="4" applyFont="1" applyFill="1" applyAlignment="1" applyProtection="1">
      <alignment horizontal="left" vertical="center" indent="1"/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horizontal="left" vertical="center" indent="2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1" fontId="25" fillId="2" borderId="0" xfId="0" applyNumberFormat="1" applyFont="1" applyFill="1" applyBorder="1" applyAlignment="1" applyProtection="1">
      <alignment horizontal="center" vertical="center"/>
      <protection hidden="1"/>
    </xf>
    <xf numFmtId="171" fontId="15" fillId="2" borderId="0" xfId="0" applyNumberFormat="1" applyFont="1" applyFill="1" applyAlignment="1" applyProtection="1">
      <alignment vertical="center"/>
      <protection hidden="1"/>
    </xf>
    <xf numFmtId="0" fontId="35" fillId="2" borderId="0" xfId="0" applyFont="1" applyFill="1" applyAlignment="1" applyProtection="1">
      <alignment vertical="center"/>
      <protection hidden="1"/>
    </xf>
    <xf numFmtId="3" fontId="15" fillId="0" borderId="0" xfId="0" applyNumberFormat="1" applyFont="1" applyFill="1" applyBorder="1" applyAlignment="1" applyProtection="1">
      <alignment horizontal="center" vertical="center"/>
      <protection hidden="1"/>
    </xf>
    <xf numFmtId="3" fontId="15" fillId="0" borderId="6" xfId="0" applyNumberFormat="1" applyFont="1" applyFill="1" applyBorder="1" applyAlignment="1" applyProtection="1">
      <alignment horizontal="center" vertical="center"/>
      <protection hidden="1"/>
    </xf>
    <xf numFmtId="3" fontId="25" fillId="2" borderId="0" xfId="0" applyNumberFormat="1" applyFont="1" applyFill="1" applyBorder="1" applyAlignment="1" applyProtection="1">
      <alignment vertical="center"/>
      <protection hidden="1"/>
    </xf>
    <xf numFmtId="0" fontId="35" fillId="0" borderId="0" xfId="4" applyFont="1" applyFill="1" applyAlignment="1" applyProtection="1">
      <alignment horizontal="left" vertical="center"/>
      <protection hidden="1"/>
    </xf>
    <xf numFmtId="0" fontId="35" fillId="2" borderId="3" xfId="0" applyFont="1" applyFill="1" applyBorder="1" applyAlignment="1" applyProtection="1">
      <alignment horizontal="left" vertical="center" indent="1"/>
      <protection hidden="1"/>
    </xf>
    <xf numFmtId="3" fontId="25" fillId="2" borderId="0" xfId="0" applyNumberFormat="1" applyFont="1" applyFill="1" applyAlignment="1" applyProtection="1">
      <alignment horizontal="center" vertical="center"/>
      <protection hidden="1"/>
    </xf>
    <xf numFmtId="3" fontId="25" fillId="2" borderId="0" xfId="0" applyNumberFormat="1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Alignment="1" applyProtection="1">
      <alignment horizontal="left" vertical="center"/>
      <protection hidden="1"/>
    </xf>
    <xf numFmtId="173" fontId="15" fillId="0" borderId="1" xfId="7" applyNumberFormat="1" applyFont="1" applyFill="1" applyBorder="1" applyAlignment="1" applyProtection="1">
      <alignment horizontal="center" vertical="center"/>
      <protection hidden="1"/>
    </xf>
    <xf numFmtId="0" fontId="36" fillId="2" borderId="0" xfId="0" applyFont="1" applyFill="1" applyAlignment="1" applyProtection="1">
      <alignment horizontal="left" vertical="center"/>
      <protection hidden="1"/>
    </xf>
    <xf numFmtId="1" fontId="32" fillId="3" borderId="0" xfId="0" applyNumberFormat="1" applyFont="1" applyFill="1" applyBorder="1" applyAlignment="1" applyProtection="1">
      <alignment horizontal="center" vertical="center"/>
      <protection hidden="1"/>
    </xf>
    <xf numFmtId="1" fontId="22" fillId="3" borderId="0" xfId="0" applyNumberFormat="1" applyFont="1" applyFill="1" applyBorder="1" applyAlignment="1" applyProtection="1">
      <alignment horizontal="left" vertical="center"/>
      <protection hidden="1"/>
    </xf>
    <xf numFmtId="171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10" xfId="0" applyFont="1" applyFill="1" applyBorder="1" applyAlignment="1" applyProtection="1">
      <alignment horizontal="left" vertical="center" indent="1"/>
      <protection hidden="1"/>
    </xf>
    <xf numFmtId="0" fontId="26" fillId="2" borderId="0" xfId="0" applyFont="1" applyFill="1" applyBorder="1" applyAlignment="1" applyProtection="1">
      <alignment horizontal="left" vertical="center" indent="1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3" fontId="17" fillId="0" borderId="11" xfId="0" applyNumberFormat="1" applyFont="1" applyFill="1" applyBorder="1" applyAlignment="1" applyProtection="1">
      <alignment horizontal="center" vertical="center"/>
      <protection hidden="1"/>
    </xf>
    <xf numFmtId="172" fontId="15" fillId="2" borderId="1" xfId="0" applyNumberFormat="1" applyFont="1" applyFill="1" applyBorder="1" applyAlignment="1" applyProtection="1">
      <alignment horizontal="center" vertical="center"/>
      <protection hidden="1"/>
    </xf>
    <xf numFmtId="164" fontId="15" fillId="2" borderId="1" xfId="0" applyNumberFormat="1" applyFont="1" applyFill="1" applyBorder="1" applyAlignment="1" applyProtection="1">
      <alignment vertical="center"/>
      <protection hidden="1"/>
    </xf>
    <xf numFmtId="173" fontId="15" fillId="2" borderId="1" xfId="0" applyNumberFormat="1" applyFont="1" applyFill="1" applyBorder="1" applyAlignment="1" applyProtection="1">
      <alignment vertical="center"/>
      <protection hidden="1"/>
    </xf>
    <xf numFmtId="170" fontId="15" fillId="0" borderId="1" xfId="0" applyNumberFormat="1" applyFont="1" applyFill="1" applyBorder="1" applyAlignment="1" applyProtection="1">
      <alignment horizontal="center" vertical="center"/>
      <protection hidden="1"/>
    </xf>
    <xf numFmtId="170" fontId="4" fillId="0" borderId="1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173" fontId="15" fillId="0" borderId="1" xfId="0" applyNumberFormat="1" applyFont="1" applyFill="1" applyBorder="1" applyAlignment="1" applyProtection="1">
      <alignment horizontal="center" vertical="center"/>
      <protection hidden="1"/>
    </xf>
    <xf numFmtId="41" fontId="16" fillId="2" borderId="0" xfId="0" applyNumberFormat="1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</cellXfs>
  <cellStyles count="9">
    <cellStyle name="=C:\WINNT35\SYSTEM32\COMMAND.COM" xfId="1"/>
    <cellStyle name="Гиперссылка" xfId="2" builtinId="8"/>
    <cellStyle name="Обычный" xfId="0" builtinId="0"/>
    <cellStyle name="Обычный 2" xfId="3"/>
    <cellStyle name="Обычный 3" xfId="4"/>
    <cellStyle name="Процентный" xfId="5" builtinId="5"/>
    <cellStyle name="Процентный 2" xfId="6"/>
    <cellStyle name="Финансовый" xfId="7" builtinId="3"/>
    <cellStyle name="Финансовый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2" dropStyle="combo" dx="16" fmlaLink="$F$6" fmlaRange="$G$6:$G$7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5</xdr:row>
          <xdr:rowOff>7620</xdr:rowOff>
        </xdr:from>
        <xdr:to>
          <xdr:col>4</xdr:col>
          <xdr:colOff>190500</xdr:colOff>
          <xdr:row>6</xdr:row>
          <xdr:rowOff>0</xdr:rowOff>
        </xdr:to>
        <xdr:sp macro="" textlink="">
          <xdr:nvSpPr>
            <xdr:cNvPr id="38914" name="Drop Down 2" hidden="1">
              <a:extLst>
                <a:ext uri="{63B3BB69-23CF-44E3-9099-C40C66FF867C}">
                  <a14:compatExt spid="_x0000_s38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348096</xdr:colOff>
      <xdr:row>1</xdr:row>
      <xdr:rowOff>70301</xdr:rowOff>
    </xdr:from>
    <xdr:to>
      <xdr:col>1</xdr:col>
      <xdr:colOff>1647825</xdr:colOff>
      <xdr:row>3</xdr:row>
      <xdr:rowOff>123824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096" y="279851"/>
          <a:ext cx="1680729" cy="47262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shneft.ru/files/&#1056;&#1072;&#1073;&#1086;&#1095;&#1080;&#1081;%20&#1089;&#1090;&#1086;&#1083;/&#1056;&#1072;&#1073;&#1086;&#1095;&#1080;&#1081;%20&#1089;&#1090;&#1086;&#1083;/&#1056;&#1072;&#1073;&#1086;&#1095;&#1080;&#1081;%20&#1089;&#1090;&#1086;&#1083;/&#1056;&#1072;&#1073;&#1086;&#1095;&#1080;&#1081;%20&#1089;&#1090;&#1086;&#1083;/&#1056;&#1072;&#1073;&#1086;&#1095;&#1080;&#1081;%20&#1089;&#1090;&#1086;&#1083;/Application%20Data/&#1056;&#1072;&#1073;&#1086;&#1095;&#1080;&#1081;%20&#1089;&#1090;&#1086;&#1083;/&#1056;&#1072;&#1073;&#1086;&#1095;&#1080;&#1081;%20&#1089;&#1090;&#1086;&#1083;/&#1056;&#1072;&#1073;&#1086;&#1095;&#1080;&#1081;%20&#1089;&#1090;&#1086;&#1083;/Data%20Book/Master_copy/Databook_2011-03-24.xlsm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T35"/>
  <sheetViews>
    <sheetView tabSelected="1" zoomScale="90" zoomScaleNormal="90" workbookViewId="0">
      <selection activeCell="B6" sqref="B6"/>
    </sheetView>
  </sheetViews>
  <sheetFormatPr defaultColWidth="6.6640625" defaultRowHeight="17.100000000000001" customHeight="1" x14ac:dyDescent="0.3"/>
  <cols>
    <col min="1" max="1" width="5.6640625" style="16" customWidth="1"/>
    <col min="2" max="2" width="68.6640625" style="16" customWidth="1"/>
    <col min="3" max="3" width="10.6640625" style="61" customWidth="1"/>
    <col min="4" max="5" width="9.109375" style="61" customWidth="1"/>
    <col min="6" max="81" width="9.109375" style="16" customWidth="1"/>
    <col min="82" max="16384" width="6.6640625" style="16"/>
  </cols>
  <sheetData>
    <row r="2" spans="1:2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20" ht="17.100000000000001" customHeight="1" x14ac:dyDescent="0.3">
      <c r="A3" s="150"/>
      <c r="B3" s="150"/>
      <c r="C3" s="151" t="s">
        <v>497</v>
      </c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2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20" ht="17.100000000000001" customHeight="1" x14ac:dyDescent="0.25">
      <c r="A5" s="17"/>
      <c r="B5" s="17"/>
      <c r="C5" s="18"/>
      <c r="D5" s="18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20" s="32" customFormat="1" ht="17.100000000000001" customHeight="1" x14ac:dyDescent="0.3">
      <c r="A6" s="22"/>
      <c r="B6" s="15" t="s">
        <v>145</v>
      </c>
      <c r="C6" s="23"/>
      <c r="D6" s="23"/>
      <c r="E6" s="23"/>
      <c r="F6" s="24">
        <v>2</v>
      </c>
      <c r="G6" s="24" t="s">
        <v>146</v>
      </c>
      <c r="H6" s="25"/>
      <c r="I6" s="25"/>
      <c r="J6" s="26" t="s">
        <v>147</v>
      </c>
      <c r="K6" s="27"/>
      <c r="L6" s="28"/>
      <c r="M6" s="26" t="s">
        <v>258</v>
      </c>
      <c r="N6" s="28"/>
      <c r="O6" s="28"/>
      <c r="P6" s="28"/>
      <c r="Q6" s="29"/>
      <c r="R6" s="30"/>
      <c r="S6" s="31"/>
      <c r="T6" s="30"/>
    </row>
    <row r="7" spans="1:20" ht="17.100000000000001" customHeight="1" x14ac:dyDescent="0.3">
      <c r="A7" s="17"/>
      <c r="B7" s="1"/>
      <c r="C7" s="19"/>
      <c r="D7" s="19"/>
      <c r="E7" s="19"/>
      <c r="F7" s="33"/>
      <c r="G7" s="24" t="s">
        <v>184</v>
      </c>
      <c r="H7" s="33"/>
      <c r="I7" s="33"/>
      <c r="J7" s="34" t="s">
        <v>152</v>
      </c>
      <c r="K7" s="35"/>
      <c r="L7" s="36"/>
      <c r="M7" s="34" t="s">
        <v>166</v>
      </c>
      <c r="N7" s="36"/>
      <c r="O7" s="36"/>
      <c r="P7" s="36"/>
      <c r="Q7" s="37"/>
      <c r="R7" s="21"/>
      <c r="S7" s="38"/>
      <c r="T7" s="21"/>
    </row>
    <row r="8" spans="1:20" ht="17.100000000000001" customHeight="1" x14ac:dyDescent="0.3">
      <c r="A8" s="17"/>
      <c r="B8" s="39" t="s">
        <v>147</v>
      </c>
      <c r="C8" s="19"/>
      <c r="D8" s="19"/>
      <c r="E8" s="19"/>
      <c r="F8" s="40"/>
      <c r="G8" s="40"/>
      <c r="H8" s="40"/>
      <c r="I8" s="40"/>
      <c r="J8" s="34" t="s">
        <v>153</v>
      </c>
      <c r="K8" s="34"/>
      <c r="L8" s="41"/>
      <c r="M8" s="34" t="s">
        <v>167</v>
      </c>
      <c r="N8" s="41"/>
      <c r="O8" s="41"/>
      <c r="P8" s="41"/>
      <c r="Q8" s="42"/>
      <c r="R8" s="21"/>
      <c r="S8" s="38"/>
      <c r="T8" s="21"/>
    </row>
    <row r="9" spans="1:20" ht="17.100000000000001" customHeight="1" x14ac:dyDescent="0.3">
      <c r="A9" s="17"/>
      <c r="B9" s="39" t="s">
        <v>152</v>
      </c>
      <c r="C9" s="43"/>
      <c r="D9" s="19"/>
      <c r="E9" s="19"/>
      <c r="F9" s="44"/>
      <c r="G9" s="45"/>
      <c r="H9" s="44"/>
      <c r="I9" s="44"/>
      <c r="J9" s="34" t="s">
        <v>242</v>
      </c>
      <c r="K9" s="34"/>
      <c r="L9" s="46"/>
      <c r="M9" s="34" t="s">
        <v>260</v>
      </c>
      <c r="N9" s="46"/>
      <c r="O9" s="46"/>
      <c r="P9" s="46"/>
      <c r="Q9" s="47"/>
      <c r="R9" s="21"/>
      <c r="S9" s="38"/>
      <c r="T9" s="21"/>
    </row>
    <row r="10" spans="1:20" ht="17.100000000000001" customHeight="1" x14ac:dyDescent="0.3">
      <c r="A10" s="17"/>
      <c r="B10" s="39" t="s">
        <v>153</v>
      </c>
      <c r="C10" s="48"/>
      <c r="D10" s="19"/>
      <c r="E10" s="19"/>
      <c r="F10" s="49"/>
      <c r="G10" s="45"/>
      <c r="H10" s="49"/>
      <c r="I10" s="49"/>
      <c r="J10" s="34" t="s">
        <v>154</v>
      </c>
      <c r="K10" s="50"/>
      <c r="L10" s="51"/>
      <c r="M10" s="34" t="s">
        <v>168</v>
      </c>
      <c r="N10" s="51"/>
      <c r="O10" s="51"/>
      <c r="P10" s="51"/>
      <c r="Q10" s="52"/>
      <c r="R10" s="21"/>
      <c r="S10" s="38"/>
      <c r="T10" s="21"/>
    </row>
    <row r="11" spans="1:20" ht="17.100000000000001" customHeight="1" x14ac:dyDescent="0.3">
      <c r="A11" s="17"/>
      <c r="B11" s="39" t="s">
        <v>242</v>
      </c>
      <c r="C11" s="48"/>
      <c r="D11" s="19"/>
      <c r="E11" s="19"/>
      <c r="F11" s="49"/>
      <c r="G11" s="49"/>
      <c r="H11" s="49"/>
      <c r="I11" s="49"/>
      <c r="J11" s="34" t="s">
        <v>155</v>
      </c>
      <c r="K11" s="50"/>
      <c r="L11" s="51"/>
      <c r="M11" s="34" t="s">
        <v>169</v>
      </c>
      <c r="N11" s="51"/>
      <c r="O11" s="51"/>
      <c r="P11" s="51"/>
      <c r="Q11" s="52"/>
      <c r="R11" s="21"/>
      <c r="S11" s="38"/>
      <c r="T11" s="21"/>
    </row>
    <row r="12" spans="1:20" ht="17.100000000000001" customHeight="1" x14ac:dyDescent="0.3">
      <c r="A12" s="17"/>
      <c r="B12" s="39" t="s">
        <v>154</v>
      </c>
      <c r="C12" s="48"/>
      <c r="D12" s="19"/>
      <c r="E12" s="19"/>
      <c r="F12" s="49"/>
      <c r="G12" s="49"/>
      <c r="H12" s="49"/>
      <c r="I12" s="49"/>
      <c r="J12" s="50" t="s">
        <v>156</v>
      </c>
      <c r="K12" s="50"/>
      <c r="L12" s="51"/>
      <c r="M12" s="50" t="s">
        <v>170</v>
      </c>
      <c r="N12" s="51"/>
      <c r="O12" s="51"/>
      <c r="P12" s="51"/>
      <c r="Q12" s="52"/>
      <c r="R12" s="21"/>
      <c r="S12" s="38"/>
      <c r="T12" s="21"/>
    </row>
    <row r="13" spans="1:20" ht="17.100000000000001" customHeight="1" x14ac:dyDescent="0.3">
      <c r="A13" s="17"/>
      <c r="B13" s="39" t="s">
        <v>155</v>
      </c>
      <c r="C13" s="48"/>
      <c r="D13" s="19"/>
      <c r="E13" s="19"/>
      <c r="F13" s="49"/>
      <c r="G13" s="49"/>
      <c r="H13" s="49"/>
      <c r="I13" s="49"/>
      <c r="J13" s="50" t="s">
        <v>157</v>
      </c>
      <c r="K13" s="50"/>
      <c r="L13" s="51"/>
      <c r="M13" s="50" t="s">
        <v>171</v>
      </c>
      <c r="N13" s="51"/>
      <c r="O13" s="51"/>
      <c r="P13" s="51"/>
      <c r="Q13" s="52"/>
      <c r="R13" s="21"/>
      <c r="S13" s="38"/>
      <c r="T13" s="21"/>
    </row>
    <row r="14" spans="1:20" ht="17.100000000000001" customHeight="1" x14ac:dyDescent="0.3">
      <c r="A14" s="17"/>
      <c r="B14" s="39" t="s">
        <v>156</v>
      </c>
      <c r="C14" s="48"/>
      <c r="D14" s="19"/>
      <c r="E14" s="19"/>
      <c r="F14" s="49"/>
      <c r="G14" s="49"/>
      <c r="H14" s="49"/>
      <c r="I14" s="49"/>
      <c r="J14" s="50" t="s">
        <v>158</v>
      </c>
      <c r="K14" s="50"/>
      <c r="L14" s="51"/>
      <c r="M14" s="50" t="s">
        <v>172</v>
      </c>
      <c r="N14" s="51"/>
      <c r="O14" s="51"/>
      <c r="P14" s="51"/>
      <c r="Q14" s="52"/>
      <c r="R14" s="21"/>
      <c r="S14" s="38"/>
      <c r="T14" s="21"/>
    </row>
    <row r="15" spans="1:20" ht="17.100000000000001" customHeight="1" x14ac:dyDescent="0.3">
      <c r="A15" s="17"/>
      <c r="B15" s="39" t="s">
        <v>157</v>
      </c>
      <c r="C15" s="19"/>
      <c r="D15" s="19"/>
      <c r="E15" s="19"/>
      <c r="F15" s="53"/>
      <c r="G15" s="53"/>
      <c r="H15" s="53"/>
      <c r="I15" s="53"/>
      <c r="J15" s="50" t="s">
        <v>159</v>
      </c>
      <c r="K15" s="54"/>
      <c r="L15" s="55"/>
      <c r="M15" s="50" t="s">
        <v>173</v>
      </c>
      <c r="N15" s="55"/>
      <c r="O15" s="55"/>
      <c r="P15" s="55"/>
      <c r="Q15" s="56"/>
      <c r="R15" s="21"/>
      <c r="S15" s="38"/>
      <c r="T15" s="21"/>
    </row>
    <row r="16" spans="1:20" ht="17.100000000000001" customHeight="1" x14ac:dyDescent="0.3">
      <c r="A16" s="17"/>
      <c r="B16" s="39" t="s">
        <v>158</v>
      </c>
      <c r="C16" s="19"/>
      <c r="D16" s="19"/>
      <c r="E16" s="19"/>
      <c r="F16" s="53"/>
      <c r="G16" s="53"/>
      <c r="H16" s="53"/>
      <c r="I16" s="53"/>
      <c r="J16" s="50" t="s">
        <v>160</v>
      </c>
      <c r="K16" s="54"/>
      <c r="L16" s="55"/>
      <c r="M16" s="50" t="s">
        <v>174</v>
      </c>
      <c r="N16" s="55"/>
      <c r="O16" s="55"/>
      <c r="P16" s="55"/>
      <c r="Q16" s="56"/>
      <c r="R16" s="21"/>
      <c r="S16" s="38"/>
      <c r="T16" s="21"/>
    </row>
    <row r="17" spans="1:20" ht="17.100000000000001" customHeight="1" x14ac:dyDescent="0.3">
      <c r="A17" s="17"/>
      <c r="B17" s="39" t="s">
        <v>159</v>
      </c>
      <c r="C17" s="43"/>
      <c r="D17" s="19"/>
      <c r="E17" s="19"/>
      <c r="F17" s="53"/>
      <c r="G17" s="53"/>
      <c r="H17" s="53"/>
      <c r="I17" s="53"/>
      <c r="J17" s="50" t="s">
        <v>161</v>
      </c>
      <c r="K17" s="54"/>
      <c r="L17" s="55"/>
      <c r="M17" s="50" t="s">
        <v>175</v>
      </c>
      <c r="N17" s="55"/>
      <c r="O17" s="55"/>
      <c r="P17" s="55"/>
      <c r="Q17" s="56"/>
      <c r="R17" s="21"/>
      <c r="S17" s="38"/>
      <c r="T17" s="21"/>
    </row>
    <row r="18" spans="1:20" ht="17.100000000000001" customHeight="1" x14ac:dyDescent="0.3">
      <c r="A18" s="17"/>
      <c r="B18" s="39" t="s">
        <v>160</v>
      </c>
      <c r="C18" s="48"/>
      <c r="D18" s="19"/>
      <c r="E18" s="19"/>
      <c r="F18" s="49"/>
      <c r="G18" s="49"/>
      <c r="H18" s="49"/>
      <c r="I18" s="49"/>
      <c r="J18" s="50" t="s">
        <v>164</v>
      </c>
      <c r="K18" s="50"/>
      <c r="L18" s="51"/>
      <c r="M18" s="50" t="s">
        <v>176</v>
      </c>
      <c r="N18" s="51"/>
      <c r="O18" s="51"/>
      <c r="P18" s="51"/>
      <c r="Q18" s="52"/>
      <c r="R18" s="21"/>
      <c r="S18" s="38"/>
      <c r="T18" s="21"/>
    </row>
    <row r="19" spans="1:20" ht="17.100000000000001" customHeight="1" x14ac:dyDescent="0.3">
      <c r="A19" s="17"/>
      <c r="B19" s="39" t="s">
        <v>161</v>
      </c>
      <c r="C19" s="48"/>
      <c r="D19" s="19"/>
      <c r="E19" s="19"/>
      <c r="F19" s="49"/>
      <c r="G19" s="49"/>
      <c r="H19" s="49"/>
      <c r="I19" s="49"/>
      <c r="J19" s="50" t="s">
        <v>165</v>
      </c>
      <c r="K19" s="51"/>
      <c r="L19" s="51"/>
      <c r="M19" s="50" t="s">
        <v>177</v>
      </c>
      <c r="N19" s="51"/>
      <c r="O19" s="51"/>
      <c r="P19" s="51"/>
      <c r="Q19" s="52"/>
      <c r="R19" s="21"/>
      <c r="S19" s="38"/>
      <c r="T19" s="21"/>
    </row>
    <row r="20" spans="1:20" ht="17.100000000000001" customHeight="1" x14ac:dyDescent="0.3">
      <c r="A20" s="17"/>
      <c r="B20" s="39" t="s">
        <v>164</v>
      </c>
      <c r="C20" s="48"/>
      <c r="D20" s="19"/>
      <c r="E20" s="19"/>
      <c r="F20" s="49"/>
      <c r="G20" s="49"/>
      <c r="H20" s="49"/>
      <c r="I20" s="49"/>
      <c r="J20" s="50" t="s">
        <v>162</v>
      </c>
      <c r="K20" s="51"/>
      <c r="L20" s="51"/>
      <c r="M20" s="50" t="s">
        <v>178</v>
      </c>
      <c r="N20" s="51"/>
      <c r="O20" s="51"/>
      <c r="P20" s="51"/>
      <c r="Q20" s="52"/>
      <c r="R20" s="21"/>
      <c r="S20" s="38"/>
      <c r="T20" s="21"/>
    </row>
    <row r="21" spans="1:20" ht="17.100000000000001" customHeight="1" x14ac:dyDescent="0.3">
      <c r="A21" s="17"/>
      <c r="B21" s="39" t="s">
        <v>165</v>
      </c>
      <c r="C21" s="48"/>
      <c r="D21" s="19"/>
      <c r="E21" s="19"/>
      <c r="F21" s="49"/>
      <c r="G21" s="49"/>
      <c r="H21" s="49"/>
      <c r="I21" s="49"/>
      <c r="J21" s="50" t="s">
        <v>163</v>
      </c>
      <c r="K21" s="51"/>
      <c r="L21" s="51"/>
      <c r="M21" s="50" t="s">
        <v>179</v>
      </c>
      <c r="N21" s="51"/>
      <c r="O21" s="51"/>
      <c r="P21" s="51"/>
      <c r="Q21" s="52"/>
      <c r="R21" s="21"/>
      <c r="S21" s="38"/>
      <c r="T21" s="21"/>
    </row>
    <row r="22" spans="1:20" ht="17.100000000000001" customHeight="1" x14ac:dyDescent="0.3">
      <c r="A22" s="17"/>
      <c r="B22" s="39" t="s">
        <v>162</v>
      </c>
      <c r="C22" s="48"/>
      <c r="D22" s="19"/>
      <c r="E22" s="19"/>
      <c r="F22" s="49"/>
      <c r="G22" s="49"/>
      <c r="H22" s="49"/>
      <c r="I22" s="49"/>
      <c r="J22" s="50" t="s">
        <v>148</v>
      </c>
      <c r="K22" s="51"/>
      <c r="L22" s="51"/>
      <c r="M22" s="50" t="s">
        <v>180</v>
      </c>
      <c r="N22" s="51"/>
      <c r="O22" s="51"/>
      <c r="P22" s="51"/>
      <c r="Q22" s="52"/>
      <c r="R22" s="21"/>
      <c r="S22" s="38"/>
      <c r="T22" s="21"/>
    </row>
    <row r="23" spans="1:20" ht="17.100000000000001" customHeight="1" x14ac:dyDescent="0.3">
      <c r="A23" s="17"/>
      <c r="B23" s="39" t="s">
        <v>163</v>
      </c>
      <c r="C23" s="19"/>
      <c r="D23" s="19"/>
      <c r="E23" s="19"/>
      <c r="F23" s="53"/>
      <c r="G23" s="53"/>
      <c r="H23" s="53"/>
      <c r="I23" s="53"/>
      <c r="J23" s="50" t="s">
        <v>350</v>
      </c>
      <c r="K23" s="5"/>
      <c r="L23" s="5"/>
      <c r="M23" s="50" t="s">
        <v>351</v>
      </c>
      <c r="N23" s="5"/>
      <c r="O23" s="5"/>
      <c r="P23" s="55"/>
      <c r="Q23" s="56"/>
      <c r="R23" s="21"/>
      <c r="S23" s="38"/>
      <c r="T23" s="21"/>
    </row>
    <row r="24" spans="1:20" ht="17.100000000000001" customHeight="1" x14ac:dyDescent="0.3">
      <c r="A24" s="17"/>
      <c r="B24" s="39" t="s">
        <v>148</v>
      </c>
      <c r="C24" s="20"/>
      <c r="D24" s="20"/>
      <c r="E24" s="20"/>
      <c r="F24" s="53"/>
      <c r="G24" s="53"/>
      <c r="H24" s="53"/>
      <c r="I24" s="53"/>
      <c r="J24" s="50" t="s">
        <v>149</v>
      </c>
      <c r="K24" s="55"/>
      <c r="L24" s="55"/>
      <c r="M24" s="50" t="s">
        <v>181</v>
      </c>
      <c r="N24" s="55"/>
      <c r="O24" s="55"/>
      <c r="P24" s="5"/>
      <c r="Q24" s="7"/>
      <c r="R24" s="21"/>
      <c r="S24" s="38"/>
      <c r="T24" s="21"/>
    </row>
    <row r="25" spans="1:20" ht="17.100000000000001" customHeight="1" x14ac:dyDescent="0.3">
      <c r="A25" s="17"/>
      <c r="B25" s="39" t="s">
        <v>350</v>
      </c>
      <c r="C25" s="20"/>
      <c r="D25" s="20"/>
      <c r="E25" s="20"/>
      <c r="F25" s="53"/>
      <c r="G25" s="53"/>
      <c r="H25" s="53"/>
      <c r="I25" s="53"/>
      <c r="J25" s="50" t="s">
        <v>311</v>
      </c>
      <c r="K25" s="55"/>
      <c r="L25" s="55"/>
      <c r="M25" s="50" t="s">
        <v>312</v>
      </c>
      <c r="N25" s="55"/>
      <c r="O25" s="5"/>
      <c r="P25" s="5"/>
      <c r="Q25" s="7"/>
      <c r="R25" s="21"/>
      <c r="S25" s="38"/>
      <c r="T25" s="21"/>
    </row>
    <row r="26" spans="1:20" ht="17.100000000000001" customHeight="1" x14ac:dyDescent="0.3">
      <c r="A26" s="17"/>
      <c r="B26" s="39" t="s">
        <v>149</v>
      </c>
      <c r="C26" s="43"/>
      <c r="D26" s="19"/>
      <c r="E26" s="19"/>
      <c r="F26" s="53"/>
      <c r="G26" s="53"/>
      <c r="H26" s="53"/>
      <c r="I26" s="53"/>
      <c r="J26" s="50" t="s">
        <v>333</v>
      </c>
      <c r="K26" s="5"/>
      <c r="L26" s="5"/>
      <c r="M26" s="50" t="s">
        <v>335</v>
      </c>
      <c r="N26" s="5"/>
      <c r="O26" s="55"/>
      <c r="P26" s="55"/>
      <c r="Q26" s="56"/>
      <c r="R26" s="21"/>
      <c r="S26" s="38"/>
      <c r="T26" s="21"/>
    </row>
    <row r="27" spans="1:20" ht="17.100000000000001" customHeight="1" x14ac:dyDescent="0.3">
      <c r="A27" s="17"/>
      <c r="B27" s="39" t="s">
        <v>311</v>
      </c>
      <c r="C27" s="43"/>
      <c r="D27" s="19"/>
      <c r="E27" s="19"/>
      <c r="F27" s="53"/>
      <c r="G27" s="53"/>
      <c r="H27" s="53"/>
      <c r="I27" s="53"/>
      <c r="J27" s="50" t="s">
        <v>334</v>
      </c>
      <c r="K27" s="5"/>
      <c r="L27" s="5"/>
      <c r="M27" s="50" t="s">
        <v>336</v>
      </c>
      <c r="N27" s="5"/>
      <c r="O27" s="55"/>
      <c r="P27" s="55"/>
      <c r="Q27" s="56"/>
      <c r="R27" s="21"/>
      <c r="S27" s="38"/>
      <c r="T27" s="21"/>
    </row>
    <row r="28" spans="1:20" ht="17.100000000000001" customHeight="1" x14ac:dyDescent="0.3">
      <c r="A28" s="17"/>
      <c r="B28" s="39" t="s">
        <v>333</v>
      </c>
      <c r="C28" s="43"/>
      <c r="D28" s="19"/>
      <c r="E28" s="19"/>
      <c r="F28" s="53"/>
      <c r="G28" s="53"/>
      <c r="H28" s="53"/>
      <c r="I28" s="53"/>
      <c r="J28" s="50" t="s">
        <v>150</v>
      </c>
      <c r="K28" s="55"/>
      <c r="L28" s="55"/>
      <c r="M28" s="50" t="s">
        <v>182</v>
      </c>
      <c r="N28" s="5"/>
      <c r="O28" s="55"/>
      <c r="P28" s="55"/>
      <c r="Q28" s="56"/>
      <c r="R28" s="21"/>
      <c r="S28" s="38"/>
      <c r="T28" s="21"/>
    </row>
    <row r="29" spans="1:20" ht="17.100000000000001" customHeight="1" x14ac:dyDescent="0.3">
      <c r="A29" s="17"/>
      <c r="B29" s="39" t="s">
        <v>334</v>
      </c>
      <c r="C29" s="43"/>
      <c r="D29" s="19"/>
      <c r="E29" s="19"/>
      <c r="F29" s="53"/>
      <c r="G29" s="53"/>
      <c r="H29" s="53"/>
      <c r="I29" s="53"/>
      <c r="J29" s="50" t="s">
        <v>352</v>
      </c>
      <c r="K29" s="55"/>
      <c r="L29" s="55"/>
      <c r="M29" s="50" t="s">
        <v>353</v>
      </c>
      <c r="N29" s="5"/>
      <c r="O29" s="55"/>
      <c r="P29" s="55"/>
      <c r="Q29" s="56"/>
      <c r="R29" s="21"/>
      <c r="S29" s="38"/>
      <c r="T29" s="21"/>
    </row>
    <row r="30" spans="1:20" ht="17.100000000000001" customHeight="1" x14ac:dyDescent="0.3">
      <c r="A30" s="17"/>
      <c r="B30" s="39" t="s">
        <v>150</v>
      </c>
      <c r="C30" s="57"/>
      <c r="D30" s="19"/>
      <c r="E30" s="19"/>
      <c r="F30" s="49"/>
      <c r="G30" s="49"/>
      <c r="H30" s="49"/>
      <c r="I30" s="49"/>
      <c r="J30" s="50" t="s">
        <v>151</v>
      </c>
      <c r="K30" s="55"/>
      <c r="L30" s="55"/>
      <c r="M30" s="50" t="s">
        <v>183</v>
      </c>
      <c r="N30" s="55"/>
      <c r="O30" s="51"/>
      <c r="P30" s="51"/>
      <c r="Q30" s="52"/>
      <c r="R30" s="21"/>
      <c r="S30" s="38"/>
    </row>
    <row r="31" spans="1:20" ht="17.100000000000001" customHeight="1" x14ac:dyDescent="0.3">
      <c r="A31" s="17"/>
      <c r="B31" s="39" t="s">
        <v>352</v>
      </c>
      <c r="C31" s="57"/>
      <c r="D31" s="19"/>
      <c r="E31" s="19"/>
      <c r="F31" s="49"/>
      <c r="G31" s="49"/>
      <c r="H31" s="49"/>
      <c r="I31" s="49"/>
      <c r="J31" s="50"/>
      <c r="K31" s="51"/>
      <c r="L31" s="51"/>
      <c r="M31" s="51"/>
      <c r="N31" s="51"/>
      <c r="O31" s="51"/>
      <c r="P31" s="51"/>
      <c r="Q31" s="52"/>
      <c r="R31" s="21"/>
      <c r="S31" s="38"/>
    </row>
    <row r="32" spans="1:20" ht="17.100000000000001" customHeight="1" x14ac:dyDescent="0.3">
      <c r="A32" s="17"/>
      <c r="B32" s="39" t="s">
        <v>151</v>
      </c>
      <c r="C32" s="57"/>
      <c r="D32" s="19"/>
      <c r="E32" s="19"/>
      <c r="F32" s="58"/>
      <c r="G32" s="58"/>
      <c r="H32" s="58"/>
      <c r="I32" s="58"/>
      <c r="J32" s="52"/>
      <c r="K32" s="52"/>
      <c r="L32" s="52"/>
      <c r="M32" s="52"/>
      <c r="N32" s="52"/>
      <c r="O32" s="52"/>
      <c r="P32" s="52"/>
      <c r="Q32" s="52"/>
      <c r="R32" s="21"/>
    </row>
    <row r="33" spans="1:18" ht="17.100000000000001" customHeight="1" x14ac:dyDescent="0.3">
      <c r="A33" s="17"/>
      <c r="B33" s="59"/>
      <c r="C33" s="17"/>
      <c r="D33" s="18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17.100000000000001" customHeight="1" x14ac:dyDescent="0.3">
      <c r="A34" s="17"/>
      <c r="B34" s="60"/>
      <c r="C34" s="17"/>
      <c r="D34" s="17"/>
      <c r="E34" s="2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21"/>
    </row>
    <row r="35" spans="1:18" ht="17.100000000000001" customHeight="1" x14ac:dyDescent="0.3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</row>
  </sheetData>
  <hyperlinks>
    <hyperlink ref="B8" location="Glossary!A1" display="Glossary!A1"/>
    <hyperlink ref="B9" location="'Macroeconomic Environment_A'!A1" display="'Macroeconomic Environment_A'!A1"/>
    <hyperlink ref="B10" location="'Macroeconomic Environment_Q'!A1" display="'Macroeconomic Environment_Q'!A1"/>
    <hyperlink ref="B11" location="'Exploration, Reserves, Wells'!A1" display="'Exploration, Reserves, Wells'!A1"/>
    <hyperlink ref="B12" location="'Oil Production_A'!A1" display="'Oil Production_A'!A1"/>
    <hyperlink ref="B13" location="'Oil Production_Q'!A1" display="'Oil Production_Q'!A1"/>
    <hyperlink ref="B14" location="'Oil Distribution_A'!A1" display="'Oil Distribution_A'!A1"/>
    <hyperlink ref="B15" location="'Oil Distribution_Q'!A1" display="'Oil Distribution_Q'!A1"/>
    <hyperlink ref="B16" location="Refining_A!A1" display="Refining_A!A1"/>
    <hyperlink ref="B17" location="Refining_Q!A1" display="Refining_Q!A1"/>
    <hyperlink ref="B18" location="'Products Sales, Retail_A'!A1" display="'Products Sales, Retail_A'!A1"/>
    <hyperlink ref="B19" location="'Products Sales, Retail_Q'!A1" display="'Products Sales, Retail_Q'!A1"/>
    <hyperlink ref="B20" location="Costs_A!A1" display="Costs_A!A1"/>
    <hyperlink ref="B21" location="Costs_Q!A1" display="Costs_Q!A1"/>
    <hyperlink ref="B22" location="'Tax Environment_A'!A1" display="'Tax Environment_A'!A1"/>
    <hyperlink ref="B23" location="'Tax Environment_Q'!A1" display="'Tax Environment_Q'!A1"/>
    <hyperlink ref="B24" location="'Balance Sheet_A'!A1" display="'Balance Sheet_A'!A1"/>
    <hyperlink ref="B26" location="'Profit and Loss_A'!A1" display="'Profit and Loss_A'!A1"/>
    <hyperlink ref="B30" location="'Cash Flow Statement_A'!A1" display="'Cash Flow Statement_A'!A1"/>
    <hyperlink ref="B32" location="Dividends!A1" display="Dividends!A1"/>
    <hyperlink ref="B27" location="'Profit and Loss_Q'!A1" display="'Profit and Loss_Q'!A1"/>
    <hyperlink ref="B28:B29" r:id="rId1" location="'Profit and Loss_Q'!A1" display="../../Рабочий стол/Data Book/Master_copy/Databook_2011-03-24.xlsm - 'Profit and Loss_Q'!A1"/>
    <hyperlink ref="B28" location="Revenue_A!A1" display="Revenue_A!A1"/>
    <hyperlink ref="B29" location="Revenue_Q!A1" display="Revenue_Q!A1"/>
    <hyperlink ref="B25" location="'Balance Sheet_Q'!A1" display="'Balance Sheet_Q'!A1"/>
    <hyperlink ref="B31" location="'Cash Flow Statement_Q'!A1" display="'Cash Flow Statement_Q'!A1"/>
  </hyperlinks>
  <pageMargins left="0.25" right="0.25" top="0.75" bottom="0.75" header="0.3" footer="0.3"/>
  <pageSetup paperSize="9" scale="66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4" r:id="rId5" name="Drop Down 2">
              <controlPr locked="0" defaultSize="0" autoLine="0" autoPict="0" macro="[0]!Раскрсписок2_Изменение">
                <anchor moveWithCells="1">
                  <from>
                    <xdr:col>2</xdr:col>
                    <xdr:colOff>274320</xdr:colOff>
                    <xdr:row>5</xdr:row>
                    <xdr:rowOff>7620</xdr:rowOff>
                  </from>
                  <to>
                    <xdr:col>4</xdr:col>
                    <xdr:colOff>190500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92D050"/>
    <pageSetUpPr fitToPage="1"/>
  </sheetPr>
  <dimension ref="A2:T45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O34" sqref="O34:O35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7" customWidth="1"/>
    <col min="18" max="20" width="9.109375" style="7"/>
    <col min="21" max="16384" width="9.109375" style="1"/>
  </cols>
  <sheetData>
    <row r="2" spans="1:2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04"/>
    </row>
    <row r="3" spans="1:20" ht="17.100000000000001" customHeight="1" x14ac:dyDescent="0.3">
      <c r="A3" s="150"/>
      <c r="B3" s="150"/>
      <c r="C3" s="151" t="s">
        <v>496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104"/>
    </row>
    <row r="4" spans="1:2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04"/>
    </row>
    <row r="5" spans="1:20" ht="15" customHeight="1" x14ac:dyDescent="0.25">
      <c r="Q5" s="104"/>
    </row>
    <row r="6" spans="1:20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104"/>
    </row>
    <row r="7" spans="1:20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04"/>
    </row>
    <row r="8" spans="1:20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</row>
    <row r="9" spans="1:20" ht="17.100000000000001" customHeight="1" x14ac:dyDescent="0.3">
      <c r="B9" s="154" t="s">
        <v>36</v>
      </c>
      <c r="C9" s="15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4"/>
      <c r="R9" s="4"/>
      <c r="S9" s="5"/>
      <c r="T9" s="5"/>
    </row>
    <row r="10" spans="1:20" ht="17.100000000000001" customHeight="1" x14ac:dyDescent="0.3">
      <c r="B10" s="155" t="s">
        <v>37</v>
      </c>
      <c r="C10" s="161" t="s">
        <v>504</v>
      </c>
      <c r="F10" s="90" t="s">
        <v>122</v>
      </c>
      <c r="G10" s="90" t="s">
        <v>122</v>
      </c>
      <c r="H10" s="90" t="s">
        <v>122</v>
      </c>
      <c r="I10" s="97">
        <v>9.5640000000000001</v>
      </c>
      <c r="J10" s="97">
        <v>9.5640000000000036</v>
      </c>
      <c r="K10" s="97">
        <v>7.5</v>
      </c>
      <c r="L10" s="97">
        <v>7.5</v>
      </c>
      <c r="M10" s="97">
        <v>7.5</v>
      </c>
      <c r="N10" s="97">
        <v>7.5</v>
      </c>
      <c r="O10" s="97">
        <v>7.5</v>
      </c>
      <c r="P10" s="97">
        <v>6.6</v>
      </c>
      <c r="Q10" s="4"/>
      <c r="R10" s="4"/>
      <c r="S10" s="5"/>
      <c r="T10" s="5"/>
    </row>
    <row r="11" spans="1:20" ht="17.100000000000001" customHeight="1" x14ac:dyDescent="0.3">
      <c r="B11" s="155" t="s">
        <v>38</v>
      </c>
      <c r="C11" s="161" t="s">
        <v>504</v>
      </c>
      <c r="F11" s="90" t="s">
        <v>122</v>
      </c>
      <c r="G11" s="90" t="s">
        <v>122</v>
      </c>
      <c r="H11" s="90" t="s">
        <v>122</v>
      </c>
      <c r="I11" s="97">
        <v>7.0759999999999987</v>
      </c>
      <c r="J11" s="97">
        <v>7.0760000000000005</v>
      </c>
      <c r="K11" s="97">
        <v>7.0759999999999996</v>
      </c>
      <c r="L11" s="97">
        <v>7.0759999999999996</v>
      </c>
      <c r="M11" s="97">
        <v>7.0759999999999996</v>
      </c>
      <c r="N11" s="97">
        <v>7.0759999999999996</v>
      </c>
      <c r="O11" s="97">
        <v>7.0759999999999996</v>
      </c>
      <c r="P11" s="97">
        <v>7.0759999999999996</v>
      </c>
      <c r="Q11" s="4"/>
      <c r="R11" s="4"/>
      <c r="S11" s="5"/>
      <c r="T11" s="5"/>
    </row>
    <row r="12" spans="1:20" ht="17.100000000000001" customHeight="1" x14ac:dyDescent="0.3">
      <c r="B12" s="155" t="s">
        <v>39</v>
      </c>
      <c r="C12" s="161" t="s">
        <v>504</v>
      </c>
      <c r="F12" s="90" t="s">
        <v>122</v>
      </c>
      <c r="G12" s="90" t="s">
        <v>122</v>
      </c>
      <c r="H12" s="90" t="s">
        <v>122</v>
      </c>
      <c r="I12" s="97">
        <v>9.5</v>
      </c>
      <c r="J12" s="97">
        <v>9.5</v>
      </c>
      <c r="K12" s="97">
        <v>9.5</v>
      </c>
      <c r="L12" s="97">
        <v>9.5</v>
      </c>
      <c r="M12" s="97">
        <v>9.5</v>
      </c>
      <c r="N12" s="97">
        <v>9.5</v>
      </c>
      <c r="O12" s="97">
        <v>9.5</v>
      </c>
      <c r="P12" s="97">
        <v>9.5</v>
      </c>
      <c r="Q12" s="4"/>
      <c r="R12" s="4"/>
      <c r="S12" s="5"/>
      <c r="T12" s="5"/>
    </row>
    <row r="13" spans="1:20" ht="17.100000000000001" customHeight="1" x14ac:dyDescent="0.3">
      <c r="B13" s="159" t="s">
        <v>262</v>
      </c>
      <c r="C13" s="161" t="s">
        <v>504</v>
      </c>
      <c r="F13" s="90" t="s">
        <v>122</v>
      </c>
      <c r="G13" s="90" t="s">
        <v>122</v>
      </c>
      <c r="H13" s="90" t="s">
        <v>122</v>
      </c>
      <c r="I13" s="87">
        <v>26.139999999999997</v>
      </c>
      <c r="J13" s="87">
        <v>26.140000000000004</v>
      </c>
      <c r="K13" s="87">
        <v>24.076000000000001</v>
      </c>
      <c r="L13" s="87">
        <v>24.076000000000001</v>
      </c>
      <c r="M13" s="87">
        <v>24.076000000000001</v>
      </c>
      <c r="N13" s="87">
        <v>24.076000000000001</v>
      </c>
      <c r="O13" s="87">
        <v>24.076000000000001</v>
      </c>
      <c r="P13" s="87">
        <v>23.18</v>
      </c>
      <c r="Q13" s="4"/>
      <c r="R13" s="4"/>
      <c r="S13" s="5"/>
      <c r="T13" s="5"/>
    </row>
    <row r="14" spans="1:20" ht="17.100000000000001" customHeight="1" x14ac:dyDescent="0.25">
      <c r="B14" s="117"/>
      <c r="C14" s="11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4"/>
      <c r="R14" s="4"/>
      <c r="S14" s="5"/>
      <c r="T14" s="5"/>
    </row>
    <row r="15" spans="1:20" ht="17.100000000000001" customHeight="1" x14ac:dyDescent="0.25">
      <c r="B15" s="110"/>
      <c r="C15" s="11"/>
      <c r="F15" s="13"/>
      <c r="G15" s="13"/>
      <c r="H15" s="13"/>
      <c r="I15" s="13"/>
      <c r="J15" s="13"/>
      <c r="K15" s="13"/>
      <c r="L15" s="120"/>
      <c r="M15" s="120"/>
      <c r="N15" s="120"/>
      <c r="O15" s="120"/>
      <c r="P15" s="120"/>
      <c r="Q15" s="4"/>
      <c r="R15" s="4"/>
      <c r="S15" s="5"/>
      <c r="T15" s="5"/>
    </row>
    <row r="16" spans="1:20" ht="17.100000000000001" customHeight="1" x14ac:dyDescent="0.3">
      <c r="B16" s="154" t="s">
        <v>305</v>
      </c>
      <c r="C16" s="15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"/>
      <c r="R16" s="4"/>
      <c r="S16" s="5"/>
      <c r="T16" s="5"/>
    </row>
    <row r="17" spans="2:20" ht="17.100000000000001" customHeight="1" x14ac:dyDescent="0.3">
      <c r="B17" s="155" t="s">
        <v>305</v>
      </c>
      <c r="C17" s="161"/>
      <c r="F17" s="90" t="s">
        <v>122</v>
      </c>
      <c r="G17" s="90" t="s">
        <v>122</v>
      </c>
      <c r="H17" s="90" t="s">
        <v>122</v>
      </c>
      <c r="I17" s="87">
        <v>7.5</v>
      </c>
      <c r="J17" s="87">
        <v>7.5</v>
      </c>
      <c r="K17" s="87">
        <v>8.3000000000000007</v>
      </c>
      <c r="L17" s="87">
        <v>8.3000000000000007</v>
      </c>
      <c r="M17" s="87">
        <v>8.5500000000000007</v>
      </c>
      <c r="N17" s="87">
        <v>8.83</v>
      </c>
      <c r="O17" s="87">
        <v>8.83</v>
      </c>
      <c r="P17" s="87">
        <v>9.1</v>
      </c>
      <c r="Q17" s="4"/>
      <c r="R17" s="4"/>
      <c r="S17" s="5"/>
      <c r="T17" s="5"/>
    </row>
    <row r="18" spans="2:20" ht="17.100000000000001" customHeight="1" x14ac:dyDescent="0.25">
      <c r="B18" s="110"/>
      <c r="C18" s="1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"/>
      <c r="R18" s="4"/>
      <c r="S18" s="5"/>
      <c r="T18" s="5"/>
    </row>
    <row r="19" spans="2:20" ht="17.100000000000001" customHeight="1" x14ac:dyDescent="0.25">
      <c r="B19" s="110"/>
      <c r="C19" s="1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4"/>
      <c r="R19" s="4"/>
      <c r="S19" s="5"/>
      <c r="T19" s="5"/>
    </row>
    <row r="20" spans="2:20" ht="17.100000000000001" customHeight="1" x14ac:dyDescent="0.3">
      <c r="B20" s="154" t="s">
        <v>40</v>
      </c>
      <c r="C20" s="15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4"/>
      <c r="R20" s="4"/>
      <c r="S20" s="5"/>
      <c r="T20" s="5"/>
    </row>
    <row r="21" spans="2:20" ht="17.100000000000001" customHeight="1" x14ac:dyDescent="0.3">
      <c r="B21" s="155" t="s">
        <v>37</v>
      </c>
      <c r="C21" s="161" t="s">
        <v>504</v>
      </c>
      <c r="F21" s="97">
        <v>7.2191999999999998</v>
      </c>
      <c r="G21" s="97">
        <v>7.0381999999999998</v>
      </c>
      <c r="H21" s="97">
        <v>6.5448999999999993</v>
      </c>
      <c r="I21" s="97">
        <v>6.1483333</v>
      </c>
      <c r="J21" s="97">
        <v>6.5152090000000005</v>
      </c>
      <c r="K21" s="97">
        <v>6.7189740000000002</v>
      </c>
      <c r="L21" s="97">
        <v>6.1005000000000003</v>
      </c>
      <c r="M21" s="97">
        <v>5.4490720000000001</v>
      </c>
      <c r="N21" s="97">
        <v>6.3041</v>
      </c>
      <c r="O21" s="97">
        <v>5.5676000000000005</v>
      </c>
      <c r="P21" s="97">
        <v>4.9784999999999995</v>
      </c>
      <c r="Q21" s="4"/>
      <c r="R21" s="4"/>
      <c r="S21" s="5"/>
      <c r="T21" s="5"/>
    </row>
    <row r="22" spans="2:20" ht="17.100000000000001" customHeight="1" x14ac:dyDescent="0.3">
      <c r="B22" s="155" t="s">
        <v>38</v>
      </c>
      <c r="C22" s="161" t="s">
        <v>504</v>
      </c>
      <c r="F22" s="97">
        <v>6.0179999999999998</v>
      </c>
      <c r="G22" s="97">
        <v>5.9751000000000003</v>
      </c>
      <c r="H22" s="97">
        <v>6.4343999999999992</v>
      </c>
      <c r="I22" s="97">
        <v>6.7348875000000001</v>
      </c>
      <c r="J22" s="97">
        <v>6.6411119999999997</v>
      </c>
      <c r="K22" s="97">
        <v>6.6570210000000003</v>
      </c>
      <c r="L22" s="97">
        <v>6.5973000000000006</v>
      </c>
      <c r="M22" s="97">
        <v>6.7046320000000001</v>
      </c>
      <c r="N22" s="97">
        <v>6.5886000000000005</v>
      </c>
      <c r="O22" s="97">
        <v>7.2448999999999995</v>
      </c>
      <c r="P22" s="97">
        <v>6.2761999999999993</v>
      </c>
      <c r="Q22" s="4"/>
      <c r="R22" s="4"/>
      <c r="S22" s="5"/>
      <c r="T22" s="5"/>
    </row>
    <row r="23" spans="2:20" ht="17.100000000000001" customHeight="1" x14ac:dyDescent="0.3">
      <c r="B23" s="155" t="s">
        <v>39</v>
      </c>
      <c r="C23" s="161" t="s">
        <v>504</v>
      </c>
      <c r="F23" s="97">
        <v>5.9215</v>
      </c>
      <c r="G23" s="97">
        <v>6.0776000000000003</v>
      </c>
      <c r="H23" s="97">
        <v>6.2501000000000007</v>
      </c>
      <c r="I23" s="97">
        <v>7.4788459500000002</v>
      </c>
      <c r="J23" s="97">
        <v>7.5902205800000004</v>
      </c>
      <c r="K23" s="97">
        <v>7.8169314300000003</v>
      </c>
      <c r="L23" s="97">
        <v>8.3658000000000019</v>
      </c>
      <c r="M23" s="97">
        <v>8.6196592580000004</v>
      </c>
      <c r="N23" s="97">
        <v>8.5058000000000007</v>
      </c>
      <c r="O23" s="97">
        <v>8.8488000000000007</v>
      </c>
      <c r="P23" s="97">
        <v>7.8798999999999984</v>
      </c>
      <c r="Q23" s="4"/>
      <c r="R23" s="4"/>
      <c r="S23" s="5"/>
      <c r="T23" s="5"/>
    </row>
    <row r="24" spans="2:20" ht="17.100000000000001" customHeight="1" x14ac:dyDescent="0.3">
      <c r="B24" s="159" t="s">
        <v>262</v>
      </c>
      <c r="C24" s="161" t="s">
        <v>504</v>
      </c>
      <c r="F24" s="97">
        <v>19.1587</v>
      </c>
      <c r="G24" s="97">
        <v>19.090900000000001</v>
      </c>
      <c r="H24" s="97">
        <v>19.229400000000002</v>
      </c>
      <c r="I24" s="97">
        <v>20.36206675</v>
      </c>
      <c r="J24" s="97">
        <v>20.746541579999999</v>
      </c>
      <c r="K24" s="97">
        <v>21.19292643</v>
      </c>
      <c r="L24" s="97">
        <v>21.063600000000001</v>
      </c>
      <c r="M24" s="97">
        <v>20.773363258000003</v>
      </c>
      <c r="N24" s="97">
        <v>21.398500000000002</v>
      </c>
      <c r="O24" s="97">
        <v>21.661300000000001</v>
      </c>
      <c r="P24" s="97">
        <v>19.134599999999999</v>
      </c>
      <c r="Q24" s="4"/>
      <c r="R24" s="4"/>
      <c r="S24" s="5"/>
      <c r="T24" s="5"/>
    </row>
    <row r="25" spans="2:20" ht="17.100000000000001" customHeight="1" x14ac:dyDescent="0.25">
      <c r="B25" s="110"/>
      <c r="C25" s="1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"/>
      <c r="R25" s="4"/>
      <c r="S25" s="5"/>
      <c r="T25" s="5"/>
    </row>
    <row r="26" spans="2:20" ht="17.100000000000001" customHeight="1" x14ac:dyDescent="0.25">
      <c r="B26" s="110"/>
      <c r="C26" s="11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4"/>
      <c r="R26" s="4"/>
      <c r="S26" s="5"/>
      <c r="T26" s="5"/>
    </row>
    <row r="27" spans="2:20" ht="17.100000000000001" customHeight="1" x14ac:dyDescent="0.3">
      <c r="B27" s="154" t="s">
        <v>306</v>
      </c>
      <c r="C27" s="15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4"/>
      <c r="R27" s="4"/>
      <c r="S27" s="5"/>
      <c r="T27" s="5"/>
    </row>
    <row r="28" spans="2:20" ht="17.100000000000001" customHeight="1" x14ac:dyDescent="0.3">
      <c r="B28" s="155" t="s">
        <v>306</v>
      </c>
      <c r="C28" s="161" t="s">
        <v>8</v>
      </c>
      <c r="F28" s="90" t="s">
        <v>122</v>
      </c>
      <c r="G28" s="90" t="s">
        <v>122</v>
      </c>
      <c r="H28" s="90" t="s">
        <v>122</v>
      </c>
      <c r="I28" s="114">
        <v>82.319245626455796</v>
      </c>
      <c r="J28" s="114">
        <v>83.402124579329524</v>
      </c>
      <c r="K28" s="87">
        <v>86.3</v>
      </c>
      <c r="L28" s="87">
        <v>85.9</v>
      </c>
      <c r="M28" s="87">
        <v>84.9</v>
      </c>
      <c r="N28" s="87">
        <v>84.7</v>
      </c>
      <c r="O28" s="87">
        <v>84.8</v>
      </c>
      <c r="P28" s="87">
        <v>85.8</v>
      </c>
      <c r="Q28" s="4"/>
      <c r="R28" s="4"/>
      <c r="S28" s="5"/>
      <c r="T28" s="5"/>
    </row>
    <row r="29" spans="2:20" ht="17.100000000000001" customHeight="1" x14ac:dyDescent="0.25">
      <c r="B29" s="110"/>
      <c r="C29" s="1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4"/>
      <c r="R29" s="4"/>
      <c r="S29" s="5"/>
      <c r="T29" s="5"/>
    </row>
    <row r="30" spans="2:20" ht="17.100000000000001" customHeight="1" x14ac:dyDescent="0.25">
      <c r="B30" s="110"/>
      <c r="C30" s="1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4"/>
      <c r="R30" s="4"/>
      <c r="S30" s="5"/>
      <c r="T30" s="5"/>
    </row>
    <row r="31" spans="2:20" ht="17.100000000000001" customHeight="1" x14ac:dyDescent="0.3">
      <c r="B31" s="154" t="s">
        <v>307</v>
      </c>
      <c r="C31" s="15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"/>
      <c r="R31" s="4"/>
      <c r="S31" s="5"/>
      <c r="T31" s="5"/>
    </row>
    <row r="32" spans="2:20" ht="17.100000000000001" customHeight="1" x14ac:dyDescent="0.3">
      <c r="B32" s="155" t="s">
        <v>307</v>
      </c>
      <c r="C32" s="161" t="s">
        <v>8</v>
      </c>
      <c r="F32" s="90" t="s">
        <v>122</v>
      </c>
      <c r="G32" s="90" t="s">
        <v>122</v>
      </c>
      <c r="H32" s="90" t="s">
        <v>122</v>
      </c>
      <c r="I32" s="87">
        <v>60.879433109578081</v>
      </c>
      <c r="J32" s="87">
        <v>60.415935046847451</v>
      </c>
      <c r="K32" s="87">
        <v>61.8</v>
      </c>
      <c r="L32" s="87">
        <v>59.9</v>
      </c>
      <c r="M32" s="87">
        <v>59.7</v>
      </c>
      <c r="N32" s="87">
        <v>60.4</v>
      </c>
      <c r="O32" s="87">
        <v>61.1</v>
      </c>
      <c r="P32" s="87">
        <v>68</v>
      </c>
      <c r="Q32" s="4"/>
      <c r="R32" s="4"/>
      <c r="S32" s="5"/>
      <c r="T32" s="5"/>
    </row>
    <row r="33" spans="1:20" ht="17.100000000000001" customHeight="1" x14ac:dyDescent="0.25">
      <c r="B33" s="110"/>
      <c r="C33" s="1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4"/>
      <c r="R33" s="4"/>
      <c r="S33" s="5"/>
      <c r="T33" s="5"/>
    </row>
    <row r="34" spans="1:20" ht="17.100000000000001" customHeight="1" x14ac:dyDescent="0.25">
      <c r="B34" s="110"/>
      <c r="C34" s="1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4"/>
      <c r="R34" s="4"/>
      <c r="S34" s="5"/>
      <c r="T34" s="5"/>
    </row>
    <row r="35" spans="1:20" ht="17.100000000000001" customHeight="1" x14ac:dyDescent="0.3">
      <c r="B35" s="154" t="s">
        <v>301</v>
      </c>
      <c r="C35" s="15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"/>
      <c r="R35" s="4"/>
      <c r="S35" s="5"/>
      <c r="T35" s="5"/>
    </row>
    <row r="36" spans="1:20" ht="17.100000000000001" customHeight="1" x14ac:dyDescent="0.3">
      <c r="B36" s="155" t="s">
        <v>357</v>
      </c>
      <c r="C36" s="161" t="s">
        <v>504</v>
      </c>
      <c r="F36" s="115" t="s">
        <v>122</v>
      </c>
      <c r="G36" s="115" t="s">
        <v>122</v>
      </c>
      <c r="H36" s="115" t="s">
        <v>122</v>
      </c>
      <c r="I36" s="107">
        <v>4.8578962360000002</v>
      </c>
      <c r="J36" s="107">
        <v>5.1655449039999999</v>
      </c>
      <c r="K36" s="107">
        <v>4.742</v>
      </c>
      <c r="L36" s="107">
        <v>4.9189999999999996</v>
      </c>
      <c r="M36" s="107">
        <v>4.78</v>
      </c>
      <c r="N36" s="107">
        <v>4.8759999999999994</v>
      </c>
      <c r="O36" s="107">
        <v>5.0050000000000008</v>
      </c>
      <c r="P36" s="107">
        <v>4.7560000000000002</v>
      </c>
      <c r="Q36" s="4"/>
      <c r="R36" s="4"/>
      <c r="S36" s="116"/>
      <c r="T36" s="5"/>
    </row>
    <row r="37" spans="1:20" ht="17.100000000000001" customHeight="1" x14ac:dyDescent="0.3">
      <c r="B37" s="155" t="s">
        <v>41</v>
      </c>
      <c r="C37" s="161" t="s">
        <v>504</v>
      </c>
      <c r="F37" s="115" t="s">
        <v>122</v>
      </c>
      <c r="G37" s="115" t="s">
        <v>122</v>
      </c>
      <c r="H37" s="115" t="s">
        <v>122</v>
      </c>
      <c r="I37" s="107">
        <v>7.1031513430000004</v>
      </c>
      <c r="J37" s="107">
        <v>7.0995779419999998</v>
      </c>
      <c r="K37" s="107">
        <v>7.665</v>
      </c>
      <c r="L37" s="107">
        <v>7.4130000000000003</v>
      </c>
      <c r="M37" s="107">
        <v>7.2329999999999997</v>
      </c>
      <c r="N37" s="107">
        <v>7.4790000000000001</v>
      </c>
      <c r="O37" s="107">
        <v>7.4889999999999999</v>
      </c>
      <c r="P37" s="107">
        <v>7.4260000000000002</v>
      </c>
      <c r="Q37" s="4"/>
      <c r="R37" s="4"/>
      <c r="S37" s="5"/>
      <c r="T37" s="5"/>
    </row>
    <row r="38" spans="1:20" ht="17.100000000000001" customHeight="1" x14ac:dyDescent="0.3">
      <c r="B38" s="155" t="s">
        <v>134</v>
      </c>
      <c r="C38" s="161" t="s">
        <v>504</v>
      </c>
      <c r="F38" s="115" t="s">
        <v>122</v>
      </c>
      <c r="G38" s="115" t="s">
        <v>122</v>
      </c>
      <c r="H38" s="115" t="s">
        <v>122</v>
      </c>
      <c r="I38" s="107">
        <v>3.2919817950000003</v>
      </c>
      <c r="J38" s="107">
        <v>3.0461509169999998</v>
      </c>
      <c r="K38" s="107">
        <v>2.6459999999999999</v>
      </c>
      <c r="L38" s="107">
        <v>2.61</v>
      </c>
      <c r="M38" s="107">
        <v>2.8610000000000002</v>
      </c>
      <c r="N38" s="107">
        <v>2.968</v>
      </c>
      <c r="O38" s="107">
        <v>3.0529999999999999</v>
      </c>
      <c r="P38" s="107">
        <v>2.516</v>
      </c>
      <c r="Q38" s="4"/>
      <c r="R38" s="4"/>
      <c r="S38" s="5"/>
      <c r="T38" s="5"/>
    </row>
    <row r="39" spans="1:20" ht="17.100000000000001" customHeight="1" x14ac:dyDescent="0.3">
      <c r="B39" s="155" t="s">
        <v>42</v>
      </c>
      <c r="C39" s="161" t="s">
        <v>504</v>
      </c>
      <c r="F39" s="115" t="s">
        <v>122</v>
      </c>
      <c r="G39" s="115" t="s">
        <v>122</v>
      </c>
      <c r="H39" s="115" t="s">
        <v>122</v>
      </c>
      <c r="I39" s="107">
        <v>1.2413130840000002</v>
      </c>
      <c r="J39" s="107">
        <v>1.6997981409999998</v>
      </c>
      <c r="K39" s="107">
        <v>1.6990000000000001</v>
      </c>
      <c r="L39" s="107">
        <v>1.891</v>
      </c>
      <c r="M39" s="107">
        <v>1.6240000000000001</v>
      </c>
      <c r="N39" s="107">
        <v>1.758</v>
      </c>
      <c r="O39" s="107">
        <v>1.6480000000000001</v>
      </c>
      <c r="P39" s="107">
        <v>2.7E-2</v>
      </c>
      <c r="Q39" s="4"/>
      <c r="R39" s="4"/>
      <c r="S39" s="5"/>
      <c r="T39" s="5"/>
    </row>
    <row r="40" spans="1:20" ht="17.100000000000001" customHeight="1" x14ac:dyDescent="0.3">
      <c r="B40" s="155" t="s">
        <v>119</v>
      </c>
      <c r="C40" s="161" t="s">
        <v>504</v>
      </c>
      <c r="F40" s="115" t="s">
        <v>122</v>
      </c>
      <c r="G40" s="115" t="s">
        <v>122</v>
      </c>
      <c r="H40" s="115" t="s">
        <v>122</v>
      </c>
      <c r="I40" s="107">
        <v>1.798614474799999</v>
      </c>
      <c r="J40" s="107">
        <v>1.8863166231000001</v>
      </c>
      <c r="K40" s="107">
        <v>2.6760000000000002</v>
      </c>
      <c r="L40" s="107">
        <v>2.351</v>
      </c>
      <c r="M40" s="107">
        <v>2.4079999999999999</v>
      </c>
      <c r="N40" s="107">
        <v>2.5679999999999996</v>
      </c>
      <c r="O40" s="107">
        <v>2.742</v>
      </c>
      <c r="P40" s="107">
        <v>3.145</v>
      </c>
      <c r="Q40" s="4"/>
      <c r="R40" s="4"/>
      <c r="S40" s="5"/>
      <c r="T40" s="5"/>
    </row>
    <row r="41" spans="1:20" ht="17.100000000000001" customHeight="1" x14ac:dyDescent="0.3">
      <c r="B41" s="159" t="s">
        <v>262</v>
      </c>
      <c r="C41" s="161" t="s">
        <v>504</v>
      </c>
      <c r="F41" s="115" t="s">
        <v>122</v>
      </c>
      <c r="G41" s="115" t="s">
        <v>122</v>
      </c>
      <c r="H41" s="115" t="s">
        <v>122</v>
      </c>
      <c r="I41" s="107">
        <v>18.292956932799999</v>
      </c>
      <c r="J41" s="107">
        <v>18.897388527099999</v>
      </c>
      <c r="K41" s="107">
        <v>19.428000000000004</v>
      </c>
      <c r="L41" s="107">
        <v>19.183999999999997</v>
      </c>
      <c r="M41" s="107">
        <v>18.906000000000002</v>
      </c>
      <c r="N41" s="107">
        <v>19.649000000000001</v>
      </c>
      <c r="O41" s="107">
        <v>19.937000000000001</v>
      </c>
      <c r="P41" s="107">
        <v>17.87</v>
      </c>
      <c r="Q41" s="4"/>
      <c r="R41" s="4"/>
      <c r="S41" s="5"/>
      <c r="T41" s="5"/>
    </row>
    <row r="42" spans="1:20" ht="17.100000000000001" customHeight="1" x14ac:dyDescent="0.25">
      <c r="B42" s="94"/>
      <c r="C42" s="1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04"/>
    </row>
    <row r="43" spans="1:20" ht="17.100000000000001" customHeight="1" x14ac:dyDescent="0.25">
      <c r="B43" s="94"/>
      <c r="C43" s="1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04"/>
    </row>
    <row r="44" spans="1:20" ht="16.5" customHeight="1" x14ac:dyDescent="0.2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04"/>
    </row>
    <row r="45" spans="1:20" ht="17.100000000000001" customHeight="1" x14ac:dyDescent="0.25">
      <c r="C45" s="1"/>
      <c r="D45" s="1"/>
      <c r="E45" s="1"/>
    </row>
  </sheetData>
  <hyperlinks>
    <hyperlink ref="K3" location="Contents!A1" display="Contents!A1"/>
  </hyperlinks>
  <pageMargins left="0.25" right="0.25" top="0.75" bottom="0.75" header="0.3" footer="0.3"/>
  <pageSetup paperSize="9" scale="60" orientation="landscape" r:id="rId1"/>
  <colBreaks count="1" manualBreakCount="1">
    <brk id="1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2:AO45"/>
  <sheetViews>
    <sheetView view="pageBreakPreview" zoomScale="90" zoomScaleNormal="90" zoomScaleSheetLayoutView="90" workbookViewId="0">
      <pane xSplit="4" ySplit="7" topLeftCell="AA26" activePane="bottomRight" state="frozen"/>
      <selection pane="topRight"/>
      <selection pane="bottomLeft"/>
      <selection pane="bottomRight" activeCell="AH42" sqref="AH42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 customWidth="1"/>
    <col min="36" max="36" width="9.109375" style="7" customWidth="1"/>
    <col min="37" max="41" width="9.109375" style="7"/>
    <col min="42" max="16384" width="9.109375" style="1"/>
  </cols>
  <sheetData>
    <row r="2" spans="1:41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41" ht="17.100000000000001" customHeight="1" x14ac:dyDescent="0.3">
      <c r="A3" s="150"/>
      <c r="B3" s="150"/>
      <c r="C3" s="151" t="s">
        <v>496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41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41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1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41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41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41" ht="17.100000000000001" customHeight="1" x14ac:dyDescent="0.3">
      <c r="B9" s="154" t="s">
        <v>36</v>
      </c>
      <c r="C9" s="154"/>
      <c r="F9" s="95"/>
      <c r="G9" s="95"/>
      <c r="H9" s="95"/>
      <c r="I9" s="95"/>
      <c r="J9" s="95"/>
      <c r="K9" s="95"/>
      <c r="L9" s="95"/>
      <c r="M9" s="95"/>
      <c r="N9" s="9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4"/>
      <c r="AL9" s="5"/>
      <c r="AM9" s="5"/>
    </row>
    <row r="10" spans="1:41" ht="17.100000000000001" customHeight="1" x14ac:dyDescent="0.3">
      <c r="B10" s="155" t="s">
        <v>37</v>
      </c>
      <c r="C10" s="161" t="s">
        <v>504</v>
      </c>
      <c r="F10" s="97">
        <v>2.35824657534247</v>
      </c>
      <c r="G10" s="97">
        <v>2.3844493150684931</v>
      </c>
      <c r="H10" s="97">
        <v>2.4106520547945207</v>
      </c>
      <c r="I10" s="97">
        <v>2.4106520547945207</v>
      </c>
      <c r="J10" s="97">
        <v>1.8493150684931505</v>
      </c>
      <c r="K10" s="97">
        <v>1.8698630136986301</v>
      </c>
      <c r="L10" s="97">
        <v>1.8904109589041096</v>
      </c>
      <c r="M10" s="97">
        <v>1.8904109589041096</v>
      </c>
      <c r="N10" s="97">
        <v>1.8493150684931505</v>
      </c>
      <c r="O10" s="97">
        <v>1.8698630136986301</v>
      </c>
      <c r="P10" s="97">
        <v>1.8904109589041096</v>
      </c>
      <c r="Q10" s="97">
        <v>1.8904109589041096</v>
      </c>
      <c r="R10" s="97">
        <v>1.8647540983606556</v>
      </c>
      <c r="S10" s="97">
        <v>1.8647540983606556</v>
      </c>
      <c r="T10" s="97">
        <v>1.8852459016393444</v>
      </c>
      <c r="U10" s="97">
        <v>1.8852459016393444</v>
      </c>
      <c r="V10" s="97">
        <v>1.8493150684931505</v>
      </c>
      <c r="W10" s="97">
        <v>1.8647540983606556</v>
      </c>
      <c r="X10" s="97">
        <v>1.8904109589041096</v>
      </c>
      <c r="Y10" s="97">
        <v>1.8904109589041096</v>
      </c>
      <c r="Z10" s="97">
        <v>1.8493150684931505</v>
      </c>
      <c r="AA10" s="97">
        <v>1.8698630136986301</v>
      </c>
      <c r="AB10" s="97">
        <v>1.8904109589041096</v>
      </c>
      <c r="AC10" s="97">
        <v>1.8904109589041096</v>
      </c>
      <c r="AD10" s="97">
        <v>1.8493150684931505</v>
      </c>
      <c r="AE10" s="97">
        <v>1.8698630136986301</v>
      </c>
      <c r="AF10" s="97">
        <v>1.4404109589041096</v>
      </c>
      <c r="AG10" s="97">
        <v>1.4404109589041096</v>
      </c>
      <c r="AH10" s="97">
        <v>1.6249350684931505</v>
      </c>
      <c r="AI10" s="97">
        <v>1.64548301369863</v>
      </c>
      <c r="AJ10" s="97">
        <f>AB10-0.45</f>
        <v>1.4404109589041096</v>
      </c>
      <c r="AK10" s="4"/>
      <c r="AL10" s="5"/>
      <c r="AM10" s="5"/>
    </row>
    <row r="11" spans="1:41" ht="17.100000000000001" customHeight="1" x14ac:dyDescent="0.3">
      <c r="B11" s="155" t="s">
        <v>38</v>
      </c>
      <c r="C11" s="161" t="s">
        <v>504</v>
      </c>
      <c r="F11" s="97">
        <v>1.7447671232876711</v>
      </c>
      <c r="G11" s="97">
        <v>1.7641534246575341</v>
      </c>
      <c r="H11" s="97">
        <v>1.7835397260273971</v>
      </c>
      <c r="I11" s="97">
        <v>1.7835397260273971</v>
      </c>
      <c r="J11" s="97">
        <v>1.7447671232876711</v>
      </c>
      <c r="K11" s="97">
        <v>1.7641534246575341</v>
      </c>
      <c r="L11" s="97">
        <v>1.7835397260273973</v>
      </c>
      <c r="M11" s="97">
        <v>1.7835397260273973</v>
      </c>
      <c r="N11" s="97">
        <v>1.7447671232876711</v>
      </c>
      <c r="O11" s="97">
        <v>1.7641534246575341</v>
      </c>
      <c r="P11" s="97">
        <v>1.7835397260273973</v>
      </c>
      <c r="Q11" s="97">
        <v>1.7835397260273973</v>
      </c>
      <c r="R11" s="97">
        <v>1.7593333333333332</v>
      </c>
      <c r="S11" s="97">
        <v>1.7593333333333332</v>
      </c>
      <c r="T11" s="97">
        <v>1.7786666666666666</v>
      </c>
      <c r="U11" s="97">
        <v>1.7786666666666666</v>
      </c>
      <c r="V11" s="97">
        <v>1.7447671232876711</v>
      </c>
      <c r="W11" s="97">
        <v>1.7593333333333332</v>
      </c>
      <c r="X11" s="97">
        <v>1.7845479452054795</v>
      </c>
      <c r="Y11" s="97">
        <v>1.7845479452054795</v>
      </c>
      <c r="Z11" s="97">
        <v>1.7457534246575344</v>
      </c>
      <c r="AA11" s="97">
        <v>1.7651506849315071</v>
      </c>
      <c r="AB11" s="97">
        <v>1.7845479452054795</v>
      </c>
      <c r="AC11" s="97">
        <v>1.7845479452054795</v>
      </c>
      <c r="AD11" s="97">
        <v>1.7457534246575344</v>
      </c>
      <c r="AE11" s="97">
        <v>1.7651506849315071</v>
      </c>
      <c r="AF11" s="97">
        <v>1.7845479452054795</v>
      </c>
      <c r="AG11" s="97">
        <v>1.7845479452054795</v>
      </c>
      <c r="AH11" s="97">
        <v>1.7457534246575344</v>
      </c>
      <c r="AI11" s="97">
        <v>1.7651506849315071</v>
      </c>
      <c r="AJ11" s="97">
        <v>1.7845479452054795</v>
      </c>
      <c r="AK11" s="4"/>
      <c r="AL11" s="5"/>
      <c r="AM11" s="5"/>
    </row>
    <row r="12" spans="1:41" ht="17.100000000000001" customHeight="1" x14ac:dyDescent="0.3">
      <c r="B12" s="155" t="s">
        <v>39</v>
      </c>
      <c r="C12" s="161" t="s">
        <v>504</v>
      </c>
      <c r="F12" s="97">
        <v>2.3424657534246576</v>
      </c>
      <c r="G12" s="97">
        <v>2.3684931506849316</v>
      </c>
      <c r="H12" s="97">
        <v>2.3945205479452052</v>
      </c>
      <c r="I12" s="97">
        <v>2.3945205479452052</v>
      </c>
      <c r="J12" s="97">
        <v>2.3424657534246576</v>
      </c>
      <c r="K12" s="97">
        <v>2.3684931506849316</v>
      </c>
      <c r="L12" s="97">
        <v>2.3945205479452056</v>
      </c>
      <c r="M12" s="97">
        <v>2.3945205479452056</v>
      </c>
      <c r="N12" s="97">
        <v>2.3424657534246576</v>
      </c>
      <c r="O12" s="97">
        <v>2.3684931506849316</v>
      </c>
      <c r="P12" s="97">
        <v>2.3945205479452056</v>
      </c>
      <c r="Q12" s="97">
        <v>2.3945205479452056</v>
      </c>
      <c r="R12" s="97">
        <v>2.3620218579234971</v>
      </c>
      <c r="S12" s="97">
        <v>2.3620218579234971</v>
      </c>
      <c r="T12" s="97">
        <v>2.3879781420765029</v>
      </c>
      <c r="U12" s="97">
        <v>2.3879781420765029</v>
      </c>
      <c r="V12" s="97">
        <v>2.3424657534246576</v>
      </c>
      <c r="W12" s="97">
        <v>2.3620218579234971</v>
      </c>
      <c r="X12" s="97">
        <v>2.3945205479452056</v>
      </c>
      <c r="Y12" s="97">
        <v>2.3945205479452056</v>
      </c>
      <c r="Z12" s="97">
        <v>2.3424657534246576</v>
      </c>
      <c r="AA12" s="97">
        <v>2.3684931506849316</v>
      </c>
      <c r="AB12" s="97">
        <v>2.3945205479452056</v>
      </c>
      <c r="AC12" s="97">
        <v>2.3945205479452056</v>
      </c>
      <c r="AD12" s="97">
        <v>2.3424657534246576</v>
      </c>
      <c r="AE12" s="97">
        <v>2.3684931506849316</v>
      </c>
      <c r="AF12" s="97">
        <v>2.3945205479452056</v>
      </c>
      <c r="AG12" s="97">
        <v>2.3945205479452056</v>
      </c>
      <c r="AH12" s="97">
        <v>2.3424657534246576</v>
      </c>
      <c r="AI12" s="97">
        <v>2.3684931506849316</v>
      </c>
      <c r="AJ12" s="97">
        <v>2.3945205479452056</v>
      </c>
      <c r="AK12" s="4"/>
      <c r="AL12" s="5"/>
      <c r="AM12" s="5"/>
    </row>
    <row r="13" spans="1:41" ht="17.100000000000001" customHeight="1" x14ac:dyDescent="0.3">
      <c r="B13" s="155" t="s">
        <v>262</v>
      </c>
      <c r="C13" s="161" t="s">
        <v>504</v>
      </c>
      <c r="F13" s="97">
        <v>6.4454794520547987</v>
      </c>
      <c r="G13" s="97">
        <v>6.5170958904109586</v>
      </c>
      <c r="H13" s="97">
        <v>6.588712328767123</v>
      </c>
      <c r="I13" s="97">
        <v>6.588712328767123</v>
      </c>
      <c r="J13" s="97">
        <v>5.9365479452054792</v>
      </c>
      <c r="K13" s="97">
        <v>6.0025095890410958</v>
      </c>
      <c r="L13" s="97">
        <v>6.0684712328767123</v>
      </c>
      <c r="M13" s="97">
        <v>6.0684712328767123</v>
      </c>
      <c r="N13" s="97">
        <v>5.9365479452054792</v>
      </c>
      <c r="O13" s="97">
        <v>6.0025095890410958</v>
      </c>
      <c r="P13" s="97">
        <v>6.0684712328767123</v>
      </c>
      <c r="Q13" s="97">
        <v>6.0684712328767123</v>
      </c>
      <c r="R13" s="97">
        <v>5.9861092896174863</v>
      </c>
      <c r="S13" s="97">
        <v>5.9861092896174863</v>
      </c>
      <c r="T13" s="97">
        <v>6.0518907103825139</v>
      </c>
      <c r="U13" s="97">
        <v>6.0518907103825139</v>
      </c>
      <c r="V13" s="97">
        <v>5.9365479452054792</v>
      </c>
      <c r="W13" s="97">
        <v>5.9861092896174863</v>
      </c>
      <c r="X13" s="97">
        <v>6.0745205479452054</v>
      </c>
      <c r="Y13" s="97">
        <v>6.0745205479452054</v>
      </c>
      <c r="Z13" s="97">
        <v>5.9424657534246572</v>
      </c>
      <c r="AA13" s="97">
        <v>6.0084931506849317</v>
      </c>
      <c r="AB13" s="97">
        <v>6.0745205479452054</v>
      </c>
      <c r="AC13" s="97">
        <v>6.0745205479452054</v>
      </c>
      <c r="AD13" s="97">
        <v>5.9424657534246572</v>
      </c>
      <c r="AE13" s="97">
        <v>6.0084931506849317</v>
      </c>
      <c r="AF13" s="97">
        <v>5.6245205479452052</v>
      </c>
      <c r="AG13" s="97">
        <v>5.6245205479452052</v>
      </c>
      <c r="AH13" s="97">
        <v>5.9424657534246572</v>
      </c>
      <c r="AI13" s="97">
        <v>6.0084931506849317</v>
      </c>
      <c r="AJ13" s="97">
        <v>5.6245205479452052</v>
      </c>
      <c r="AK13" s="4"/>
      <c r="AL13" s="5"/>
      <c r="AM13" s="5"/>
    </row>
    <row r="14" spans="1:41" ht="17.100000000000001" customHeight="1" x14ac:dyDescent="0.3">
      <c r="B14" s="128" t="s">
        <v>321</v>
      </c>
      <c r="C14" s="11"/>
      <c r="F14" s="13"/>
      <c r="G14" s="13"/>
      <c r="H14" s="13"/>
      <c r="I14" s="13"/>
      <c r="J14" s="118">
        <v>90</v>
      </c>
      <c r="K14" s="118">
        <v>91</v>
      </c>
      <c r="L14" s="118">
        <v>92</v>
      </c>
      <c r="M14" s="118">
        <v>92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4"/>
      <c r="AL14" s="5"/>
      <c r="AM14" s="5"/>
      <c r="AN14" s="1"/>
      <c r="AO14" s="1"/>
    </row>
    <row r="15" spans="1:41" ht="17.100000000000001" customHeight="1" x14ac:dyDescent="0.25">
      <c r="B15" s="110"/>
      <c r="C15" s="11"/>
      <c r="F15" s="13"/>
      <c r="G15" s="13"/>
      <c r="H15" s="13"/>
      <c r="I15" s="13"/>
      <c r="J15" s="119"/>
      <c r="K15" s="13"/>
      <c r="L15" s="1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4"/>
      <c r="AL15" s="5"/>
      <c r="AM15" s="5"/>
      <c r="AN15" s="1"/>
      <c r="AO15" s="1"/>
    </row>
    <row r="16" spans="1:41" ht="17.100000000000001" customHeight="1" x14ac:dyDescent="0.3">
      <c r="B16" s="154" t="s">
        <v>305</v>
      </c>
      <c r="C16" s="154"/>
      <c r="F16" s="13"/>
      <c r="G16" s="13"/>
      <c r="H16" s="13"/>
      <c r="I16" s="13"/>
      <c r="J16" s="13"/>
      <c r="K16" s="13"/>
      <c r="L16" s="13"/>
      <c r="AJ16" s="1"/>
      <c r="AK16" s="4"/>
      <c r="AL16" s="5"/>
      <c r="AM16" s="5"/>
      <c r="AN16" s="1"/>
      <c r="AO16" s="1"/>
    </row>
    <row r="17" spans="2:41" ht="17.100000000000001" customHeight="1" x14ac:dyDescent="0.3">
      <c r="B17" s="155" t="s">
        <v>305</v>
      </c>
      <c r="C17" s="161"/>
      <c r="F17" s="97">
        <v>7.5</v>
      </c>
      <c r="G17" s="97">
        <v>7.5</v>
      </c>
      <c r="H17" s="97">
        <v>7.5</v>
      </c>
      <c r="I17" s="97">
        <v>7.5</v>
      </c>
      <c r="J17" s="97">
        <v>8.3000000000000007</v>
      </c>
      <c r="K17" s="97">
        <v>8.3000000000000007</v>
      </c>
      <c r="L17" s="97">
        <v>8.3000000000000007</v>
      </c>
      <c r="M17" s="97">
        <v>8.3000000000000007</v>
      </c>
      <c r="N17" s="97">
        <v>8.3000000000000007</v>
      </c>
      <c r="O17" s="97">
        <v>8.3000000000000007</v>
      </c>
      <c r="P17" s="97">
        <v>8.3000000000000007</v>
      </c>
      <c r="Q17" s="97">
        <v>8.3000000000000007</v>
      </c>
      <c r="R17" s="97">
        <v>8.3000000000000007</v>
      </c>
      <c r="S17" s="97">
        <v>8.3000000000000007</v>
      </c>
      <c r="T17" s="97">
        <v>8.3000000000000007</v>
      </c>
      <c r="U17" s="97">
        <v>8.5500000000000007</v>
      </c>
      <c r="V17" s="97">
        <v>8.5500000000000007</v>
      </c>
      <c r="W17" s="97">
        <v>8.5500000000000007</v>
      </c>
      <c r="X17" s="97">
        <v>8.5500000000000007</v>
      </c>
      <c r="Y17" s="97">
        <v>8.83</v>
      </c>
      <c r="Z17" s="97">
        <v>8.83</v>
      </c>
      <c r="AA17" s="97">
        <v>8.83</v>
      </c>
      <c r="AB17" s="97">
        <v>8.83</v>
      </c>
      <c r="AC17" s="97">
        <v>8.83</v>
      </c>
      <c r="AD17" s="97">
        <v>8.83</v>
      </c>
      <c r="AE17" s="97">
        <v>8.83</v>
      </c>
      <c r="AF17" s="97">
        <v>8.83</v>
      </c>
      <c r="AG17" s="97">
        <v>9.1</v>
      </c>
      <c r="AH17" s="97">
        <v>9.1</v>
      </c>
      <c r="AI17" s="97">
        <v>9.1</v>
      </c>
      <c r="AJ17" s="97">
        <v>9.1</v>
      </c>
      <c r="AK17" s="4"/>
      <c r="AL17" s="5"/>
      <c r="AM17" s="5"/>
      <c r="AN17" s="1"/>
      <c r="AO17" s="1"/>
    </row>
    <row r="18" spans="2:41" ht="17.100000000000001" customHeight="1" x14ac:dyDescent="0.25">
      <c r="B18" s="110"/>
      <c r="C18" s="11"/>
      <c r="F18" s="13"/>
      <c r="G18" s="13"/>
      <c r="H18" s="13"/>
      <c r="I18" s="13"/>
      <c r="J18" s="13"/>
      <c r="K18" s="13"/>
      <c r="L18" s="1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4"/>
      <c r="AL18" s="5"/>
      <c r="AM18" s="5"/>
      <c r="AN18" s="1"/>
      <c r="AO18" s="1"/>
    </row>
    <row r="19" spans="2:41" ht="17.100000000000001" customHeight="1" x14ac:dyDescent="0.25">
      <c r="B19" s="110"/>
      <c r="C19" s="11"/>
      <c r="F19" s="13"/>
      <c r="G19" s="13"/>
      <c r="H19" s="13"/>
      <c r="I19" s="13"/>
      <c r="J19" s="13"/>
      <c r="K19" s="13"/>
      <c r="L19" s="1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4"/>
      <c r="AL19" s="5"/>
      <c r="AM19" s="5"/>
      <c r="AN19" s="1"/>
      <c r="AO19" s="1"/>
    </row>
    <row r="20" spans="2:41" ht="17.100000000000001" customHeight="1" x14ac:dyDescent="0.3">
      <c r="B20" s="154" t="s">
        <v>40</v>
      </c>
      <c r="C20" s="154"/>
      <c r="F20" s="13"/>
      <c r="G20" s="13"/>
      <c r="H20" s="13"/>
      <c r="I20" s="13"/>
      <c r="J20" s="13"/>
      <c r="K20" s="13"/>
      <c r="L20" s="13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4"/>
      <c r="AL20" s="5"/>
      <c r="AM20" s="5"/>
    </row>
    <row r="21" spans="2:41" ht="17.100000000000001" customHeight="1" x14ac:dyDescent="0.3">
      <c r="B21" s="155" t="s">
        <v>37</v>
      </c>
      <c r="C21" s="161" t="s">
        <v>504</v>
      </c>
      <c r="F21" s="97">
        <v>1.657321</v>
      </c>
      <c r="G21" s="97">
        <v>1.4971300000000001</v>
      </c>
      <c r="H21" s="97">
        <v>1.6399330000000001</v>
      </c>
      <c r="I21" s="97">
        <v>1.720825</v>
      </c>
      <c r="J21" s="97">
        <v>1.6295029999999999</v>
      </c>
      <c r="K21" s="97">
        <v>1.8299639999999999</v>
      </c>
      <c r="L21" s="97">
        <v>1.814039</v>
      </c>
      <c r="M21" s="97">
        <v>1.445468</v>
      </c>
      <c r="N21" s="97">
        <v>1.4841</v>
      </c>
      <c r="O21" s="97">
        <v>1.5179</v>
      </c>
      <c r="P21" s="97">
        <v>1.5409999999999999</v>
      </c>
      <c r="Q21" s="97">
        <v>1.5575000000000001</v>
      </c>
      <c r="R21" s="97">
        <v>1.4923000000000002</v>
      </c>
      <c r="S21" s="97">
        <v>0.95020000000000004</v>
      </c>
      <c r="T21" s="97">
        <v>1.5298</v>
      </c>
      <c r="U21" s="97">
        <v>1.4824000000000002</v>
      </c>
      <c r="V21" s="97">
        <v>1.5796000000000001</v>
      </c>
      <c r="W21" s="97">
        <v>1.5364</v>
      </c>
      <c r="X21" s="97">
        <v>1.5846999999999998</v>
      </c>
      <c r="Y21" s="97">
        <v>1.6034000000000002</v>
      </c>
      <c r="Z21" s="97">
        <v>1.3611</v>
      </c>
      <c r="AA21" s="97">
        <v>1.3504</v>
      </c>
      <c r="AB21" s="97">
        <v>1.3863999999999999</v>
      </c>
      <c r="AC21" s="97">
        <v>1.4697</v>
      </c>
      <c r="AD21" s="97">
        <v>1.2867</v>
      </c>
      <c r="AE21" s="97">
        <v>1.2685999999999999</v>
      </c>
      <c r="AF21" s="97">
        <v>1.3378999999999999</v>
      </c>
      <c r="AG21" s="97">
        <v>1.0852999999999999</v>
      </c>
      <c r="AH21" s="97">
        <v>1.0940000000000001</v>
      </c>
      <c r="AI21" s="97">
        <v>0.55220000000000002</v>
      </c>
      <c r="AJ21" s="107">
        <v>1.1389419999999999</v>
      </c>
      <c r="AK21" s="4"/>
      <c r="AL21" s="5"/>
      <c r="AM21" s="5"/>
    </row>
    <row r="22" spans="2:41" ht="17.100000000000001" customHeight="1" x14ac:dyDescent="0.3">
      <c r="B22" s="155" t="s">
        <v>38</v>
      </c>
      <c r="C22" s="161" t="s">
        <v>504</v>
      </c>
      <c r="F22" s="97">
        <v>1.6078049999999999</v>
      </c>
      <c r="G22" s="97">
        <v>1.5183199999999999</v>
      </c>
      <c r="H22" s="97">
        <v>1.7745070000000001</v>
      </c>
      <c r="I22" s="97">
        <v>1.74048</v>
      </c>
      <c r="J22" s="97">
        <v>1.6811149999999999</v>
      </c>
      <c r="K22" s="97">
        <v>1.5441339999999999</v>
      </c>
      <c r="L22" s="97">
        <v>1.7771840000000001</v>
      </c>
      <c r="M22" s="97">
        <v>1.6545879999999999</v>
      </c>
      <c r="N22" s="97">
        <v>1.6426000000000001</v>
      </c>
      <c r="O22" s="97">
        <v>1.7687999999999999</v>
      </c>
      <c r="P22" s="97">
        <v>1.7797000000000001</v>
      </c>
      <c r="Q22" s="97">
        <v>1.4061999999999999</v>
      </c>
      <c r="R22" s="97">
        <v>1.5547</v>
      </c>
      <c r="S22" s="97">
        <v>1.6879</v>
      </c>
      <c r="T22" s="97">
        <v>1.7415</v>
      </c>
      <c r="U22" s="97">
        <v>1.72</v>
      </c>
      <c r="V22" s="97">
        <v>1.6003000000000001</v>
      </c>
      <c r="W22" s="97">
        <v>1.6630999999999998</v>
      </c>
      <c r="X22" s="97">
        <v>1.7053</v>
      </c>
      <c r="Y22" s="97">
        <v>1.6199000000000001</v>
      </c>
      <c r="Z22" s="97">
        <v>1.7264000000000002</v>
      </c>
      <c r="AA22" s="97">
        <v>1.8571</v>
      </c>
      <c r="AB22" s="97">
        <v>1.8961000000000001</v>
      </c>
      <c r="AC22" s="97">
        <v>1.7653000000000001</v>
      </c>
      <c r="AD22" s="97">
        <v>1.5269000000000001</v>
      </c>
      <c r="AE22" s="97">
        <v>1.3912</v>
      </c>
      <c r="AF22" s="97">
        <v>1.5793000000000001</v>
      </c>
      <c r="AG22" s="97">
        <v>1.7787999999999997</v>
      </c>
      <c r="AH22" s="97">
        <v>1.6433</v>
      </c>
      <c r="AI22" s="97">
        <v>1.6434</v>
      </c>
      <c r="AJ22" s="107">
        <v>1.5589930000000001</v>
      </c>
      <c r="AK22" s="4"/>
      <c r="AL22" s="5"/>
      <c r="AM22" s="5"/>
    </row>
    <row r="23" spans="2:41" ht="17.100000000000001" customHeight="1" x14ac:dyDescent="0.3">
      <c r="B23" s="155" t="s">
        <v>39</v>
      </c>
      <c r="C23" s="161" t="s">
        <v>504</v>
      </c>
      <c r="F23" s="97">
        <v>1.766486</v>
      </c>
      <c r="G23" s="97">
        <v>1.6749738000000001</v>
      </c>
      <c r="H23" s="97">
        <v>2.1330972799999999</v>
      </c>
      <c r="I23" s="97">
        <v>2.0156635000000001</v>
      </c>
      <c r="J23" s="97">
        <v>1.4972842900000001</v>
      </c>
      <c r="K23" s="97">
        <v>2.1989400799999999</v>
      </c>
      <c r="L23" s="97">
        <v>1.9670683</v>
      </c>
      <c r="M23" s="97">
        <v>2.1536387600000002</v>
      </c>
      <c r="N23" s="97">
        <v>1.8661000000000001</v>
      </c>
      <c r="O23" s="97">
        <v>2.1507999999999998</v>
      </c>
      <c r="P23" s="97">
        <v>1.9782999999999999</v>
      </c>
      <c r="Q23" s="97">
        <v>2.3706000000000005</v>
      </c>
      <c r="R23" s="97">
        <v>2.0738000000000003</v>
      </c>
      <c r="S23" s="97">
        <v>2.3161</v>
      </c>
      <c r="T23" s="97">
        <v>2.0514999999999999</v>
      </c>
      <c r="U23" s="97">
        <v>2.1780999999999997</v>
      </c>
      <c r="V23" s="97">
        <v>2.0362</v>
      </c>
      <c r="W23" s="97">
        <v>2.0853999999999999</v>
      </c>
      <c r="X23" s="97">
        <v>2.2618999999999998</v>
      </c>
      <c r="Y23" s="97">
        <v>2.1223000000000001</v>
      </c>
      <c r="Z23" s="97">
        <v>2.2305000000000001</v>
      </c>
      <c r="AA23" s="97">
        <v>2.2730999999999999</v>
      </c>
      <c r="AB23" s="97">
        <v>2.2414999999999998</v>
      </c>
      <c r="AC23" s="97">
        <v>2.1036999999999999</v>
      </c>
      <c r="AD23" s="97">
        <v>1.9011999999999998</v>
      </c>
      <c r="AE23" s="97">
        <v>1.8186999999999998</v>
      </c>
      <c r="AF23" s="97">
        <v>2.2028999999999996</v>
      </c>
      <c r="AG23" s="97">
        <v>1.9570999999999998</v>
      </c>
      <c r="AH23" s="97">
        <v>1.9947999999999999</v>
      </c>
      <c r="AI23" s="97">
        <v>1.8967000000000001</v>
      </c>
      <c r="AJ23" s="107">
        <v>2.0353059999999998</v>
      </c>
      <c r="AK23" s="4"/>
      <c r="AL23" s="5"/>
      <c r="AM23" s="5"/>
    </row>
    <row r="24" spans="2:41" ht="17.100000000000001" customHeight="1" x14ac:dyDescent="0.3">
      <c r="B24" s="159" t="s">
        <v>262</v>
      </c>
      <c r="C24" s="161" t="s">
        <v>504</v>
      </c>
      <c r="F24" s="97">
        <v>5.031612</v>
      </c>
      <c r="G24" s="97">
        <v>4.6904237999999996</v>
      </c>
      <c r="H24" s="97">
        <v>5.5475372800000002</v>
      </c>
      <c r="I24" s="97">
        <v>5.4769684999999999</v>
      </c>
      <c r="J24" s="97">
        <v>4.8079022899999995</v>
      </c>
      <c r="K24" s="97">
        <v>5.5730380799999999</v>
      </c>
      <c r="L24" s="97">
        <v>5.5582913000000005</v>
      </c>
      <c r="M24" s="97">
        <v>5.2536947600000001</v>
      </c>
      <c r="N24" s="97">
        <v>4.9927999999999999</v>
      </c>
      <c r="O24" s="97">
        <v>5.4375</v>
      </c>
      <c r="P24" s="97">
        <v>5.2990000000000004</v>
      </c>
      <c r="Q24" s="97">
        <v>5.3343000000000007</v>
      </c>
      <c r="R24" s="97">
        <v>5.1208000000000009</v>
      </c>
      <c r="S24" s="97">
        <v>4.9542000000000002</v>
      </c>
      <c r="T24" s="97">
        <v>5.3228</v>
      </c>
      <c r="U24" s="97">
        <v>5.3804999999999996</v>
      </c>
      <c r="V24" s="97">
        <v>5.2161</v>
      </c>
      <c r="W24" s="88">
        <v>5.2848999999999995</v>
      </c>
      <c r="X24" s="97">
        <v>5.5518999999999998</v>
      </c>
      <c r="Y24" s="97">
        <v>5.3456000000000001</v>
      </c>
      <c r="Z24" s="97">
        <v>5.3179999999999996</v>
      </c>
      <c r="AA24" s="97">
        <v>5.4806000000000008</v>
      </c>
      <c r="AB24" s="97">
        <v>5.524</v>
      </c>
      <c r="AC24" s="97">
        <v>5.3387000000000002</v>
      </c>
      <c r="AD24" s="97">
        <v>4.7147999999999994</v>
      </c>
      <c r="AE24" s="97">
        <v>4.4785000000000004</v>
      </c>
      <c r="AF24" s="97">
        <v>5.1200999999999999</v>
      </c>
      <c r="AG24" s="97">
        <v>4.8212000000000002</v>
      </c>
      <c r="AH24" s="97">
        <v>4.7321</v>
      </c>
      <c r="AI24" s="97">
        <v>4.0922999999999998</v>
      </c>
      <c r="AJ24" s="107">
        <v>4.7332409999999996</v>
      </c>
      <c r="AK24" s="4"/>
      <c r="AL24" s="5"/>
      <c r="AM24" s="5"/>
    </row>
    <row r="25" spans="2:41" ht="17.100000000000001" customHeight="1" x14ac:dyDescent="0.25">
      <c r="B25" s="110"/>
      <c r="C25" s="11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4"/>
      <c r="AL25" s="5"/>
      <c r="AM25" s="5"/>
    </row>
    <row r="26" spans="2:41" ht="17.100000000000001" customHeight="1" x14ac:dyDescent="0.25">
      <c r="B26" s="110"/>
      <c r="C26" s="11"/>
      <c r="F26" s="13"/>
      <c r="G26" s="13"/>
      <c r="H26" s="13"/>
      <c r="I26" s="13"/>
      <c r="J26" s="13"/>
      <c r="K26" s="13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4"/>
      <c r="AL26" s="5"/>
      <c r="AM26" s="5"/>
    </row>
    <row r="27" spans="2:41" ht="17.100000000000001" customHeight="1" x14ac:dyDescent="0.3">
      <c r="B27" s="154" t="s">
        <v>306</v>
      </c>
      <c r="C27" s="15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4"/>
      <c r="AL27" s="5"/>
      <c r="AM27" s="5"/>
    </row>
    <row r="28" spans="2:41" ht="17.100000000000001" customHeight="1" x14ac:dyDescent="0.3">
      <c r="B28" s="155" t="s">
        <v>306</v>
      </c>
      <c r="C28" s="161" t="s">
        <v>8</v>
      </c>
      <c r="F28" s="87">
        <v>82.31</v>
      </c>
      <c r="G28" s="87">
        <v>83.09</v>
      </c>
      <c r="H28" s="87">
        <v>83.78</v>
      </c>
      <c r="I28" s="87">
        <v>84.29</v>
      </c>
      <c r="J28" s="87">
        <v>84.8</v>
      </c>
      <c r="K28" s="87">
        <v>87.39</v>
      </c>
      <c r="L28" s="87">
        <v>87.91</v>
      </c>
      <c r="M28" s="87">
        <v>84.8</v>
      </c>
      <c r="N28" s="87">
        <v>86.8</v>
      </c>
      <c r="O28" s="87">
        <v>86.5</v>
      </c>
      <c r="P28" s="87">
        <v>87.1</v>
      </c>
      <c r="Q28" s="87">
        <v>83.2</v>
      </c>
      <c r="R28" s="87">
        <v>84.3</v>
      </c>
      <c r="S28" s="87">
        <v>85.8</v>
      </c>
      <c r="T28" s="87">
        <v>85.5</v>
      </c>
      <c r="U28" s="87">
        <v>84</v>
      </c>
      <c r="V28" s="87">
        <v>84.5</v>
      </c>
      <c r="W28" s="87">
        <v>86</v>
      </c>
      <c r="X28" s="87">
        <v>85.8</v>
      </c>
      <c r="Y28" s="87">
        <v>82.399999999999991</v>
      </c>
      <c r="Z28" s="87">
        <v>83.1</v>
      </c>
      <c r="AA28" s="87">
        <v>86.64</v>
      </c>
      <c r="AB28" s="87">
        <v>85.02</v>
      </c>
      <c r="AC28" s="87">
        <v>84.6</v>
      </c>
      <c r="AD28" s="87">
        <v>83.7</v>
      </c>
      <c r="AE28" s="87">
        <v>86.8</v>
      </c>
      <c r="AF28" s="87">
        <v>87.3</v>
      </c>
      <c r="AG28" s="87">
        <v>85.3</v>
      </c>
      <c r="AH28" s="87">
        <v>86.2</v>
      </c>
      <c r="AI28" s="87">
        <v>86.2</v>
      </c>
      <c r="AJ28" s="87">
        <v>87.2</v>
      </c>
      <c r="AK28" s="5"/>
      <c r="AL28" s="5"/>
      <c r="AM28" s="5"/>
    </row>
    <row r="29" spans="2:41" ht="17.100000000000001" customHeight="1" x14ac:dyDescent="0.25">
      <c r="B29" s="110"/>
      <c r="C29" s="1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4"/>
      <c r="AL29" s="5"/>
      <c r="AM29" s="5"/>
    </row>
    <row r="30" spans="2:41" ht="17.100000000000001" customHeight="1" x14ac:dyDescent="0.25">
      <c r="B30" s="110"/>
      <c r="C30" s="1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4"/>
      <c r="AL30" s="5"/>
      <c r="AM30" s="5"/>
    </row>
    <row r="31" spans="2:41" ht="17.100000000000001" customHeight="1" x14ac:dyDescent="0.3">
      <c r="B31" s="154" t="s">
        <v>307</v>
      </c>
      <c r="C31" s="15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4"/>
      <c r="AL31" s="5"/>
      <c r="AM31" s="5"/>
    </row>
    <row r="32" spans="2:41" ht="17.100000000000001" customHeight="1" x14ac:dyDescent="0.3">
      <c r="B32" s="155" t="s">
        <v>307</v>
      </c>
      <c r="C32" s="161" t="s">
        <v>8</v>
      </c>
      <c r="F32" s="87">
        <v>59.46585583308093</v>
      </c>
      <c r="G32" s="87">
        <v>59.495470530203121</v>
      </c>
      <c r="H32" s="87">
        <v>60.054973946896148</v>
      </c>
      <c r="I32" s="87">
        <v>62.435416937732072</v>
      </c>
      <c r="J32" s="87">
        <v>62.565782823407311</v>
      </c>
      <c r="K32" s="87">
        <v>63.773510641434562</v>
      </c>
      <c r="L32" s="87">
        <v>61.10575995520319</v>
      </c>
      <c r="M32" s="87">
        <v>59.549555635013718</v>
      </c>
      <c r="N32" s="87">
        <v>61.6</v>
      </c>
      <c r="O32" s="87">
        <v>57.6</v>
      </c>
      <c r="P32" s="87">
        <v>58.9</v>
      </c>
      <c r="Q32" s="87">
        <v>61.4</v>
      </c>
      <c r="R32" s="87">
        <v>59.9</v>
      </c>
      <c r="S32" s="87">
        <v>57.9</v>
      </c>
      <c r="T32" s="87">
        <v>61.4</v>
      </c>
      <c r="U32" s="87">
        <v>59.5</v>
      </c>
      <c r="V32" s="87">
        <v>60.2</v>
      </c>
      <c r="W32" s="87">
        <v>61.2</v>
      </c>
      <c r="X32" s="87">
        <v>59.8</v>
      </c>
      <c r="Y32" s="87">
        <v>60.6</v>
      </c>
      <c r="Z32" s="87">
        <v>58.599999999999994</v>
      </c>
      <c r="AA32" s="87">
        <v>62.339999999999996</v>
      </c>
      <c r="AB32" s="87">
        <v>59.25</v>
      </c>
      <c r="AC32" s="87">
        <v>64.2</v>
      </c>
      <c r="AD32" s="87">
        <v>68.600000000000009</v>
      </c>
      <c r="AE32" s="87">
        <v>68.5</v>
      </c>
      <c r="AF32" s="87">
        <v>68.7</v>
      </c>
      <c r="AG32" s="87">
        <v>66.3</v>
      </c>
      <c r="AH32" s="87">
        <v>68.900000000000006</v>
      </c>
      <c r="AI32" s="87">
        <v>67.7</v>
      </c>
      <c r="AJ32" s="87">
        <v>67.599999999999994</v>
      </c>
      <c r="AK32" s="4"/>
      <c r="AL32" s="5"/>
      <c r="AM32" s="5"/>
    </row>
    <row r="33" spans="1:39" ht="17.100000000000001" customHeight="1" x14ac:dyDescent="0.25">
      <c r="B33" s="110"/>
      <c r="C33" s="1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4"/>
      <c r="AL33" s="5"/>
      <c r="AM33" s="5"/>
    </row>
    <row r="34" spans="1:39" ht="17.100000000000001" customHeight="1" x14ac:dyDescent="0.25">
      <c r="B34" s="110"/>
      <c r="C34" s="1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4"/>
      <c r="AL34" s="5"/>
      <c r="AM34" s="5"/>
    </row>
    <row r="35" spans="1:39" ht="17.100000000000001" customHeight="1" x14ac:dyDescent="0.3">
      <c r="B35" s="154" t="s">
        <v>301</v>
      </c>
      <c r="C35" s="15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4"/>
      <c r="AL35" s="5"/>
      <c r="AM35" s="5"/>
    </row>
    <row r="36" spans="1:39" ht="17.100000000000001" customHeight="1" x14ac:dyDescent="0.3">
      <c r="B36" s="155" t="s">
        <v>515</v>
      </c>
      <c r="C36" s="161" t="s">
        <v>504</v>
      </c>
      <c r="F36" s="107">
        <v>1.3101073539999999</v>
      </c>
      <c r="G36" s="107">
        <v>1.1674392969999998</v>
      </c>
      <c r="H36" s="107">
        <v>1.2858010879999999</v>
      </c>
      <c r="I36" s="107">
        <v>1.402197165</v>
      </c>
      <c r="J36" s="107">
        <v>1.0449999999999999</v>
      </c>
      <c r="K36" s="107">
        <v>1.544</v>
      </c>
      <c r="L36" s="107">
        <v>1.3010000000000002</v>
      </c>
      <c r="M36" s="107">
        <v>0.85199999999999987</v>
      </c>
      <c r="N36" s="107">
        <v>1.196</v>
      </c>
      <c r="O36" s="107">
        <v>1.1599999999999999</v>
      </c>
      <c r="P36" s="107">
        <v>1.2430000000000001</v>
      </c>
      <c r="Q36" s="107">
        <v>1.32</v>
      </c>
      <c r="R36" s="107">
        <v>1.2010000000000001</v>
      </c>
      <c r="S36" s="107">
        <v>1.036</v>
      </c>
      <c r="T36" s="107">
        <v>1.268</v>
      </c>
      <c r="U36" s="107">
        <v>1.2749999999999999</v>
      </c>
      <c r="V36" s="107">
        <v>1.2290000000000001</v>
      </c>
      <c r="W36" s="107">
        <v>1.2150000000000001</v>
      </c>
      <c r="X36" s="107">
        <v>1.181</v>
      </c>
      <c r="Y36" s="107">
        <v>1.2509999999999999</v>
      </c>
      <c r="Z36" s="107">
        <v>1.161</v>
      </c>
      <c r="AA36" s="107">
        <v>1.268</v>
      </c>
      <c r="AB36" s="107">
        <v>1.169</v>
      </c>
      <c r="AC36" s="107">
        <v>1.407</v>
      </c>
      <c r="AD36" s="107">
        <v>1.1200000000000001</v>
      </c>
      <c r="AE36" s="107">
        <v>1.071</v>
      </c>
      <c r="AF36" s="107">
        <v>1.363</v>
      </c>
      <c r="AG36" s="107">
        <v>1.202</v>
      </c>
      <c r="AH36" s="107">
        <v>1.153</v>
      </c>
      <c r="AI36" s="107">
        <v>0.89500000000000002</v>
      </c>
      <c r="AJ36" s="107">
        <v>1.149</v>
      </c>
      <c r="AK36" s="4"/>
      <c r="AL36" s="116"/>
      <c r="AM36" s="5"/>
    </row>
    <row r="37" spans="1:39" ht="17.100000000000001" customHeight="1" x14ac:dyDescent="0.3">
      <c r="B37" s="155" t="s">
        <v>41</v>
      </c>
      <c r="C37" s="161" t="s">
        <v>504</v>
      </c>
      <c r="F37" s="107">
        <v>1.6352026070000001</v>
      </c>
      <c r="G37" s="107">
        <v>1.5495622889999998</v>
      </c>
      <c r="H37" s="107">
        <v>1.9740924690000001</v>
      </c>
      <c r="I37" s="107">
        <v>1.940720577</v>
      </c>
      <c r="J37" s="107">
        <v>1.7350000000000001</v>
      </c>
      <c r="K37" s="107">
        <v>2.0990000000000002</v>
      </c>
      <c r="L37" s="107">
        <v>2.0239999999999991</v>
      </c>
      <c r="M37" s="107">
        <v>1.8070000000000006</v>
      </c>
      <c r="N37" s="107">
        <v>1.823</v>
      </c>
      <c r="O37" s="107">
        <v>1.903</v>
      </c>
      <c r="P37" s="107">
        <v>1.8340000000000001</v>
      </c>
      <c r="Q37" s="107">
        <v>1.853</v>
      </c>
      <c r="R37" s="107">
        <v>1.7769999999999999</v>
      </c>
      <c r="S37" s="107">
        <v>1.734</v>
      </c>
      <c r="T37" s="107">
        <v>1.889</v>
      </c>
      <c r="U37" s="107">
        <v>1.833</v>
      </c>
      <c r="V37" s="107">
        <v>1.8120000000000001</v>
      </c>
      <c r="W37" s="107">
        <v>1.9139999999999999</v>
      </c>
      <c r="X37" s="107">
        <v>1.9570000000000001</v>
      </c>
      <c r="Y37" s="107">
        <v>1.796</v>
      </c>
      <c r="Z37" s="107">
        <v>1.7989999999999999</v>
      </c>
      <c r="AA37" s="107">
        <v>1.95</v>
      </c>
      <c r="AB37" s="107">
        <v>1.88</v>
      </c>
      <c r="AC37" s="107">
        <v>1.86</v>
      </c>
      <c r="AD37" s="107">
        <v>1.8979999999999999</v>
      </c>
      <c r="AE37" s="107">
        <v>1.7629999999999999</v>
      </c>
      <c r="AF37" s="107">
        <v>1.95</v>
      </c>
      <c r="AG37" s="107">
        <v>1.8149999999999999</v>
      </c>
      <c r="AH37" s="107">
        <v>1.871</v>
      </c>
      <c r="AI37" s="107">
        <v>1.66</v>
      </c>
      <c r="AJ37" s="107">
        <v>1.8</v>
      </c>
      <c r="AK37" s="4"/>
      <c r="AL37" s="5"/>
      <c r="AM37" s="5"/>
    </row>
    <row r="38" spans="1:39" ht="17.100000000000001" customHeight="1" x14ac:dyDescent="0.3">
      <c r="B38" s="155" t="s">
        <v>134</v>
      </c>
      <c r="C38" s="161" t="s">
        <v>504</v>
      </c>
      <c r="F38" s="107">
        <v>0.804539636</v>
      </c>
      <c r="G38" s="107">
        <v>0.71649514800000003</v>
      </c>
      <c r="H38" s="107">
        <v>0.77413424200000014</v>
      </c>
      <c r="I38" s="107">
        <v>0.75098189100000001</v>
      </c>
      <c r="J38" s="107">
        <v>0.67900000000000005</v>
      </c>
      <c r="K38" s="107">
        <v>0.6319999999999999</v>
      </c>
      <c r="L38" s="107">
        <v>0.62000000000000011</v>
      </c>
      <c r="M38" s="107">
        <v>0.71499999999999986</v>
      </c>
      <c r="N38" s="107">
        <v>0.55400000000000005</v>
      </c>
      <c r="O38" s="107">
        <v>0.63</v>
      </c>
      <c r="P38" s="107">
        <v>0.622</v>
      </c>
      <c r="Q38" s="107">
        <v>0.80400000000000005</v>
      </c>
      <c r="R38" s="107">
        <v>0.76500000000000001</v>
      </c>
      <c r="S38" s="107">
        <v>0.59199999999999997</v>
      </c>
      <c r="T38" s="107">
        <v>0.74099999999999999</v>
      </c>
      <c r="U38" s="107">
        <v>0.76300000000000001</v>
      </c>
      <c r="V38" s="107">
        <v>0.70199999999999996</v>
      </c>
      <c r="W38" s="107">
        <v>0.73299999999999998</v>
      </c>
      <c r="X38" s="107">
        <v>0.73499999999999999</v>
      </c>
      <c r="Y38" s="107">
        <v>0.79800000000000004</v>
      </c>
      <c r="Z38" s="107">
        <v>0.86899999999999999</v>
      </c>
      <c r="AA38" s="107">
        <v>0.67100000000000004</v>
      </c>
      <c r="AB38" s="107">
        <v>0.77500000000000002</v>
      </c>
      <c r="AC38" s="107">
        <v>0.73799999999999999</v>
      </c>
      <c r="AD38" s="107">
        <v>0.70599999999999996</v>
      </c>
      <c r="AE38" s="107">
        <v>0.57699999999999996</v>
      </c>
      <c r="AF38" s="107">
        <v>0.57899999999999996</v>
      </c>
      <c r="AG38" s="107">
        <v>0.65400000000000003</v>
      </c>
      <c r="AH38" s="107">
        <v>0.63</v>
      </c>
      <c r="AI38" s="107">
        <v>0.49199999999999999</v>
      </c>
      <c r="AJ38" s="107">
        <v>0.56299999999999994</v>
      </c>
      <c r="AK38" s="4"/>
      <c r="AL38" s="5"/>
      <c r="AM38" s="5"/>
    </row>
    <row r="39" spans="1:39" ht="17.100000000000001" customHeight="1" x14ac:dyDescent="0.3">
      <c r="B39" s="155" t="s">
        <v>42</v>
      </c>
      <c r="C39" s="161" t="s">
        <v>504</v>
      </c>
      <c r="F39" s="107">
        <v>0.39694327899999998</v>
      </c>
      <c r="G39" s="107">
        <v>0.34951686099999996</v>
      </c>
      <c r="H39" s="107">
        <v>0.50922552999999993</v>
      </c>
      <c r="I39" s="107">
        <v>0.44411247100000001</v>
      </c>
      <c r="J39" s="107">
        <v>0.36499999999999999</v>
      </c>
      <c r="K39" s="107">
        <v>0.40600000000000003</v>
      </c>
      <c r="L39" s="107">
        <v>0.49099999999999999</v>
      </c>
      <c r="M39" s="107">
        <v>0.43700000000000017</v>
      </c>
      <c r="N39" s="107">
        <v>0.32300000000000001</v>
      </c>
      <c r="O39" s="107">
        <v>0.69199999999999995</v>
      </c>
      <c r="P39" s="107">
        <v>0.46800000000000003</v>
      </c>
      <c r="Q39" s="107">
        <v>0.40799999999999997</v>
      </c>
      <c r="R39" s="107">
        <v>0.32</v>
      </c>
      <c r="S39" s="107">
        <v>0.46400000000000002</v>
      </c>
      <c r="T39" s="107">
        <v>0.41099999999999998</v>
      </c>
      <c r="U39" s="107">
        <v>0.42899999999999999</v>
      </c>
      <c r="V39" s="107">
        <v>0.39</v>
      </c>
      <c r="W39" s="107">
        <v>0.40500000000000003</v>
      </c>
      <c r="X39" s="107">
        <v>0.56100000000000005</v>
      </c>
      <c r="Y39" s="107">
        <v>0.40200000000000002</v>
      </c>
      <c r="Z39" s="107">
        <v>0.43</v>
      </c>
      <c r="AA39" s="107">
        <v>0.45900000000000002</v>
      </c>
      <c r="AB39" s="107">
        <v>0.45900000000000002</v>
      </c>
      <c r="AC39" s="107">
        <v>0.3</v>
      </c>
      <c r="AD39" s="107">
        <v>2.7E-2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4"/>
      <c r="AL39" s="5"/>
      <c r="AM39" s="5"/>
    </row>
    <row r="40" spans="1:39" ht="17.100000000000001" customHeight="1" x14ac:dyDescent="0.3">
      <c r="B40" s="155" t="s">
        <v>119</v>
      </c>
      <c r="C40" s="161" t="s">
        <v>504</v>
      </c>
      <c r="F40" s="107">
        <v>0.36697950199999968</v>
      </c>
      <c r="G40" s="107">
        <v>0.4531823902999999</v>
      </c>
      <c r="H40" s="107">
        <v>0.56444364100000088</v>
      </c>
      <c r="I40" s="107">
        <v>0.50171108979999968</v>
      </c>
      <c r="J40" s="107">
        <v>0.626</v>
      </c>
      <c r="K40" s="107">
        <v>0.45200000000000007</v>
      </c>
      <c r="L40" s="107">
        <v>0.66700000000000015</v>
      </c>
      <c r="M40" s="107">
        <v>0.93099999999999994</v>
      </c>
      <c r="N40" s="107">
        <v>0.52700000000000002</v>
      </c>
      <c r="O40" s="107">
        <v>0.61699999999999999</v>
      </c>
      <c r="P40" s="107">
        <v>0.65400000000000003</v>
      </c>
      <c r="Q40" s="107">
        <v>0.55300000000000005</v>
      </c>
      <c r="R40" s="107">
        <v>0.50600000000000001</v>
      </c>
      <c r="S40" s="107">
        <v>0.64800000000000002</v>
      </c>
      <c r="T40" s="107">
        <v>0.71699999999999997</v>
      </c>
      <c r="U40" s="107">
        <v>0.53700000000000003</v>
      </c>
      <c r="V40" s="107">
        <v>0.56299999999999994</v>
      </c>
      <c r="W40" s="107">
        <v>0.64800000000000002</v>
      </c>
      <c r="X40" s="107">
        <v>0.72599999999999998</v>
      </c>
      <c r="Y40" s="107">
        <v>0.63100000000000001</v>
      </c>
      <c r="Z40" s="107">
        <v>0.58799999999999997</v>
      </c>
      <c r="AA40" s="107">
        <v>0.76400000000000001</v>
      </c>
      <c r="AB40" s="107">
        <v>0.77300000000000002</v>
      </c>
      <c r="AC40" s="107">
        <v>0.61699999999999999</v>
      </c>
      <c r="AD40" s="107">
        <v>0.72399999999999998</v>
      </c>
      <c r="AE40" s="107">
        <v>0.78200000000000003</v>
      </c>
      <c r="AF40" s="107">
        <v>0.80100000000000005</v>
      </c>
      <c r="AG40" s="107">
        <v>0.83799999999999997</v>
      </c>
      <c r="AH40" s="107">
        <v>0.78700000000000003</v>
      </c>
      <c r="AI40" s="107">
        <v>0.72499999999999998</v>
      </c>
      <c r="AJ40" s="107">
        <v>0.81100000000000005</v>
      </c>
      <c r="AK40" s="4"/>
      <c r="AL40" s="5"/>
      <c r="AM40" s="5"/>
    </row>
    <row r="41" spans="1:39" ht="17.100000000000001" customHeight="1" x14ac:dyDescent="0.3">
      <c r="B41" s="159" t="s">
        <v>262</v>
      </c>
      <c r="C41" s="161" t="s">
        <v>504</v>
      </c>
      <c r="F41" s="107">
        <v>4.5137723779999996</v>
      </c>
      <c r="G41" s="107">
        <v>4.2361959852999993</v>
      </c>
      <c r="H41" s="107">
        <v>5.107696970000001</v>
      </c>
      <c r="I41" s="107">
        <v>5.0397231937999996</v>
      </c>
      <c r="J41" s="107">
        <v>4.4500000000000011</v>
      </c>
      <c r="K41" s="107">
        <v>5.133</v>
      </c>
      <c r="L41" s="107">
        <v>5.1029999999999989</v>
      </c>
      <c r="M41" s="107">
        <v>4.7420000000000009</v>
      </c>
      <c r="N41" s="107">
        <v>4.423</v>
      </c>
      <c r="O41" s="107">
        <v>5.0019999999999998</v>
      </c>
      <c r="P41" s="107">
        <v>4.8209999999999997</v>
      </c>
      <c r="Q41" s="107">
        <v>4.9380000000000006</v>
      </c>
      <c r="R41" s="107">
        <v>4.569</v>
      </c>
      <c r="S41" s="107">
        <v>4.4740000000000002</v>
      </c>
      <c r="T41" s="107">
        <v>5.0259999999999998</v>
      </c>
      <c r="U41" s="107">
        <v>4.8369999999999997</v>
      </c>
      <c r="V41" s="107">
        <v>4.6959999999999997</v>
      </c>
      <c r="W41" s="107">
        <v>4.915</v>
      </c>
      <c r="X41" s="107">
        <v>5.16</v>
      </c>
      <c r="Y41" s="107">
        <v>4.8780000000000001</v>
      </c>
      <c r="Z41" s="107">
        <v>4.8469999999999995</v>
      </c>
      <c r="AA41" s="107">
        <v>5.1120000000000001</v>
      </c>
      <c r="AB41" s="107">
        <v>5.0559999999999992</v>
      </c>
      <c r="AC41" s="107">
        <v>4.9220000000000006</v>
      </c>
      <c r="AD41" s="107">
        <v>4.4749999999999996</v>
      </c>
      <c r="AE41" s="107">
        <v>4.1929999999999996</v>
      </c>
      <c r="AF41" s="107">
        <v>4.6929999999999996</v>
      </c>
      <c r="AG41" s="107">
        <v>4.5090000000000003</v>
      </c>
      <c r="AH41" s="107">
        <v>4.4409999999999998</v>
      </c>
      <c r="AI41" s="107">
        <v>3.7719999999999998</v>
      </c>
      <c r="AJ41" s="107">
        <v>4.32</v>
      </c>
      <c r="AK41" s="4"/>
      <c r="AL41" s="5"/>
      <c r="AM41" s="5"/>
    </row>
    <row r="42" spans="1:39" ht="17.100000000000001" customHeight="1" x14ac:dyDescent="0.3">
      <c r="B42" s="94"/>
      <c r="C42" s="1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9" ht="17.100000000000001" customHeight="1" x14ac:dyDescent="0.3">
      <c r="B43" s="94"/>
      <c r="C43" s="1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19"/>
      <c r="AD43" s="119"/>
      <c r="AE43" s="119"/>
      <c r="AF43" s="119"/>
      <c r="AG43" s="119"/>
      <c r="AH43" s="119"/>
      <c r="AI43" s="119"/>
      <c r="AJ43" s="119"/>
    </row>
    <row r="44" spans="1:39" ht="16.5" customHeight="1" x14ac:dyDescent="0.3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</row>
    <row r="45" spans="1:39" ht="17.100000000000001" customHeight="1" x14ac:dyDescent="0.3">
      <c r="C45" s="1"/>
      <c r="D45" s="1"/>
      <c r="E45" s="1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rowBreaks count="1" manualBreakCount="1">
    <brk id="32" max="35" man="1"/>
  </rowBreaks>
  <colBreaks count="1" manualBreakCount="1">
    <brk id="3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92D050"/>
    <pageSetUpPr fitToPage="1"/>
  </sheetPr>
  <dimension ref="A2:V39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N26" sqref="N26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1" customWidth="1"/>
    <col min="18" max="16384" width="9.109375" style="1"/>
  </cols>
  <sheetData>
    <row r="2" spans="1:22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2" ht="17.100000000000001" customHeight="1" x14ac:dyDescent="0.3">
      <c r="A3" s="150"/>
      <c r="B3" s="150"/>
      <c r="C3" s="151" t="s">
        <v>524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2"/>
    </row>
    <row r="4" spans="1:22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2" ht="17.100000000000001" customHeight="1" x14ac:dyDescent="0.25">
      <c r="Q5" s="2"/>
    </row>
    <row r="6" spans="1:22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2"/>
    </row>
    <row r="7" spans="1:22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04"/>
      <c r="R7" s="7"/>
      <c r="S7" s="7"/>
      <c r="T7" s="7"/>
      <c r="U7" s="7"/>
      <c r="V7" s="7"/>
    </row>
    <row r="8" spans="1:22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  <c r="R8" s="7"/>
      <c r="S8" s="7"/>
      <c r="T8" s="7"/>
      <c r="U8" s="7"/>
      <c r="V8" s="7"/>
    </row>
    <row r="9" spans="1:22" ht="17.100000000000001" customHeight="1" x14ac:dyDescent="0.3">
      <c r="B9" s="154" t="s">
        <v>378</v>
      </c>
      <c r="C9" s="154"/>
      <c r="Q9" s="4"/>
      <c r="R9" s="4"/>
      <c r="S9" s="5"/>
      <c r="T9" s="5"/>
      <c r="U9" s="7"/>
      <c r="V9" s="7"/>
    </row>
    <row r="10" spans="1:22" ht="17.100000000000001" customHeight="1" x14ac:dyDescent="0.3">
      <c r="B10" s="155" t="s">
        <v>139</v>
      </c>
      <c r="C10" s="161" t="s">
        <v>111</v>
      </c>
      <c r="D10" s="1"/>
      <c r="E10" s="1"/>
      <c r="F10" s="90" t="s">
        <v>122</v>
      </c>
      <c r="G10" s="90" t="s">
        <v>122</v>
      </c>
      <c r="H10" s="90" t="s">
        <v>122</v>
      </c>
      <c r="I10" s="90" t="s">
        <v>122</v>
      </c>
      <c r="J10" s="90" t="s">
        <v>122</v>
      </c>
      <c r="K10" s="121">
        <v>4.3079999999999998</v>
      </c>
      <c r="L10" s="121">
        <v>5.327</v>
      </c>
      <c r="M10" s="121">
        <v>5.0229999999999997</v>
      </c>
      <c r="N10" s="121">
        <v>4.9459999999999997</v>
      </c>
      <c r="O10" s="121">
        <v>5.1619999999999999</v>
      </c>
      <c r="P10" s="121">
        <v>5.6980000000000004</v>
      </c>
      <c r="Q10" s="4"/>
      <c r="R10" s="4"/>
      <c r="S10" s="5"/>
      <c r="T10" s="5"/>
      <c r="U10" s="7"/>
      <c r="V10" s="7"/>
    </row>
    <row r="11" spans="1:22" ht="17.100000000000001" customHeight="1" x14ac:dyDescent="0.3">
      <c r="B11" s="155" t="s">
        <v>399</v>
      </c>
      <c r="C11" s="161" t="s">
        <v>111</v>
      </c>
      <c r="D11" s="1"/>
      <c r="E11" s="1"/>
      <c r="F11" s="90" t="s">
        <v>122</v>
      </c>
      <c r="G11" s="90" t="s">
        <v>122</v>
      </c>
      <c r="H11" s="90" t="s">
        <v>122</v>
      </c>
      <c r="I11" s="90" t="s">
        <v>122</v>
      </c>
      <c r="J11" s="90" t="s">
        <v>122</v>
      </c>
      <c r="K11" s="121">
        <v>1.6859999999999999</v>
      </c>
      <c r="L11" s="121">
        <v>1.8959999999999999</v>
      </c>
      <c r="M11" s="121">
        <v>1.625</v>
      </c>
      <c r="N11" s="121">
        <v>1.7519999999999998</v>
      </c>
      <c r="O11" s="121">
        <v>1.6500000000000001</v>
      </c>
      <c r="P11" s="121">
        <v>0.193</v>
      </c>
      <c r="Q11" s="4"/>
      <c r="R11" s="4"/>
      <c r="S11" s="5"/>
      <c r="T11" s="5"/>
      <c r="U11" s="7"/>
      <c r="V11" s="7"/>
    </row>
    <row r="12" spans="1:22" ht="17.100000000000001" customHeight="1" x14ac:dyDescent="0.3">
      <c r="B12" s="155" t="s">
        <v>134</v>
      </c>
      <c r="C12" s="161" t="s">
        <v>111</v>
      </c>
      <c r="D12" s="1"/>
      <c r="E12" s="1"/>
      <c r="F12" s="90" t="s">
        <v>122</v>
      </c>
      <c r="G12" s="90" t="s">
        <v>122</v>
      </c>
      <c r="H12" s="90" t="s">
        <v>122</v>
      </c>
      <c r="I12" s="90" t="s">
        <v>122</v>
      </c>
      <c r="J12" s="90" t="s">
        <v>122</v>
      </c>
      <c r="K12" s="121">
        <v>0.73199999999999998</v>
      </c>
      <c r="L12" s="121">
        <v>0.96099999999999997</v>
      </c>
      <c r="M12" s="121">
        <v>0.97199999999999998</v>
      </c>
      <c r="N12" s="121">
        <v>1.5010000000000001</v>
      </c>
      <c r="O12" s="121">
        <v>1.8480000000000001</v>
      </c>
      <c r="P12" s="121">
        <v>1.4200000000000002</v>
      </c>
      <c r="Q12" s="4"/>
      <c r="R12" s="4"/>
      <c r="S12" s="5"/>
      <c r="T12" s="5"/>
      <c r="U12" s="7"/>
      <c r="V12" s="7"/>
    </row>
    <row r="13" spans="1:22" ht="17.100000000000001" customHeight="1" x14ac:dyDescent="0.3">
      <c r="B13" s="155" t="s">
        <v>135</v>
      </c>
      <c r="C13" s="161" t="s">
        <v>111</v>
      </c>
      <c r="D13" s="1"/>
      <c r="E13" s="1"/>
      <c r="F13" s="90" t="s">
        <v>122</v>
      </c>
      <c r="G13" s="90" t="s">
        <v>122</v>
      </c>
      <c r="H13" s="90" t="s">
        <v>122</v>
      </c>
      <c r="I13" s="90" t="s">
        <v>122</v>
      </c>
      <c r="J13" s="90" t="s">
        <v>122</v>
      </c>
      <c r="K13" s="121">
        <v>0.40300000000000002</v>
      </c>
      <c r="L13" s="121">
        <v>0.37</v>
      </c>
      <c r="M13" s="121">
        <v>0.12</v>
      </c>
      <c r="N13" s="121">
        <v>0.124</v>
      </c>
      <c r="O13" s="121">
        <v>0.126</v>
      </c>
      <c r="P13" s="121">
        <v>0.19</v>
      </c>
      <c r="Q13" s="4"/>
      <c r="R13" s="4"/>
      <c r="S13" s="5"/>
      <c r="T13" s="5"/>
      <c r="U13" s="7"/>
      <c r="V13" s="7"/>
    </row>
    <row r="14" spans="1:22" ht="17.100000000000001" customHeight="1" x14ac:dyDescent="0.3">
      <c r="B14" s="155" t="s">
        <v>414</v>
      </c>
      <c r="C14" s="161" t="s">
        <v>111</v>
      </c>
      <c r="D14" s="1"/>
      <c r="E14" s="1"/>
      <c r="F14" s="90" t="s">
        <v>122</v>
      </c>
      <c r="G14" s="90" t="s">
        <v>122</v>
      </c>
      <c r="H14" s="90" t="s">
        <v>122</v>
      </c>
      <c r="I14" s="90" t="s">
        <v>122</v>
      </c>
      <c r="J14" s="90" t="s">
        <v>122</v>
      </c>
      <c r="K14" s="121">
        <v>0.52600000000000002</v>
      </c>
      <c r="L14" s="121">
        <v>0.42499999999999999</v>
      </c>
      <c r="M14" s="121">
        <v>0.50600000000000001</v>
      </c>
      <c r="N14" s="121">
        <v>0.71500000000000008</v>
      </c>
      <c r="O14" s="121">
        <v>0.52699999999999991</v>
      </c>
      <c r="P14" s="121">
        <v>0.438</v>
      </c>
      <c r="Q14" s="4"/>
      <c r="R14" s="4"/>
      <c r="S14" s="5"/>
      <c r="T14" s="5"/>
      <c r="U14" s="7"/>
      <c r="V14" s="7"/>
    </row>
    <row r="15" spans="1:22" ht="17.100000000000001" customHeight="1" x14ac:dyDescent="0.3">
      <c r="B15" s="155" t="s">
        <v>119</v>
      </c>
      <c r="C15" s="161" t="s">
        <v>111</v>
      </c>
      <c r="D15" s="1"/>
      <c r="E15" s="1"/>
      <c r="F15" s="90" t="s">
        <v>122</v>
      </c>
      <c r="G15" s="90" t="s">
        <v>122</v>
      </c>
      <c r="H15" s="90" t="s">
        <v>122</v>
      </c>
      <c r="I15" s="90" t="s">
        <v>122</v>
      </c>
      <c r="J15" s="90" t="s">
        <v>122</v>
      </c>
      <c r="K15" s="121">
        <v>8.4000000000000005E-2</v>
      </c>
      <c r="L15" s="121">
        <v>0.115</v>
      </c>
      <c r="M15" s="121">
        <v>0.186</v>
      </c>
      <c r="N15" s="121">
        <v>0.251</v>
      </c>
      <c r="O15" s="121">
        <v>0.14799999999999999</v>
      </c>
      <c r="P15" s="121">
        <v>0.124</v>
      </c>
      <c r="Q15" s="4"/>
      <c r="R15" s="4"/>
      <c r="S15" s="4"/>
      <c r="T15" s="5"/>
      <c r="U15" s="7"/>
      <c r="V15" s="7"/>
    </row>
    <row r="16" spans="1:22" ht="17.100000000000001" customHeight="1" x14ac:dyDescent="0.3">
      <c r="B16" s="159" t="s">
        <v>330</v>
      </c>
      <c r="C16" s="161" t="s">
        <v>111</v>
      </c>
      <c r="D16" s="1"/>
      <c r="E16" s="1"/>
      <c r="F16" s="90" t="s">
        <v>122</v>
      </c>
      <c r="G16" s="90" t="s">
        <v>122</v>
      </c>
      <c r="H16" s="90" t="s">
        <v>122</v>
      </c>
      <c r="I16" s="90" t="s">
        <v>122</v>
      </c>
      <c r="J16" s="90" t="s">
        <v>122</v>
      </c>
      <c r="K16" s="121">
        <v>7.738999999999999</v>
      </c>
      <c r="L16" s="121">
        <v>9.0939999999999994</v>
      </c>
      <c r="M16" s="121">
        <v>8.4319999999999986</v>
      </c>
      <c r="N16" s="121">
        <v>9.2889999999999997</v>
      </c>
      <c r="O16" s="121">
        <v>9.4609999999999985</v>
      </c>
      <c r="P16" s="121">
        <v>8.0630000000000006</v>
      </c>
      <c r="Q16" s="4"/>
      <c r="R16" s="4"/>
      <c r="S16" s="5"/>
      <c r="T16" s="5"/>
      <c r="U16" s="7"/>
      <c r="V16" s="7"/>
    </row>
    <row r="17" spans="2:22" ht="17.100000000000001" customHeight="1" x14ac:dyDescent="0.3">
      <c r="B17" s="155" t="s">
        <v>400</v>
      </c>
      <c r="C17" s="161" t="s">
        <v>111</v>
      </c>
      <c r="D17" s="1"/>
      <c r="E17" s="1"/>
      <c r="F17" s="90" t="s">
        <v>122</v>
      </c>
      <c r="G17" s="90" t="s">
        <v>122</v>
      </c>
      <c r="H17" s="90" t="s">
        <v>122</v>
      </c>
      <c r="I17" s="90" t="s">
        <v>122</v>
      </c>
      <c r="J17" s="90" t="s">
        <v>122</v>
      </c>
      <c r="K17" s="121">
        <v>5.8000000000000003E-2</v>
      </c>
      <c r="L17" s="121">
        <v>8.4000000000000005E-2</v>
      </c>
      <c r="M17" s="121">
        <v>0.12</v>
      </c>
      <c r="N17" s="121">
        <v>0.10400000000000001</v>
      </c>
      <c r="O17" s="121">
        <v>8.8000000000000009E-2</v>
      </c>
      <c r="P17" s="121">
        <v>0.28799999999999998</v>
      </c>
      <c r="Q17" s="4"/>
      <c r="R17" s="4"/>
      <c r="S17" s="5"/>
      <c r="T17" s="5"/>
      <c r="U17" s="7"/>
      <c r="V17" s="7"/>
    </row>
    <row r="18" spans="2:22" ht="17.100000000000001" customHeight="1" x14ac:dyDescent="0.3">
      <c r="B18" s="159" t="s">
        <v>381</v>
      </c>
      <c r="C18" s="161" t="s">
        <v>111</v>
      </c>
      <c r="D18" s="1"/>
      <c r="E18" s="1"/>
      <c r="F18" s="90" t="s">
        <v>122</v>
      </c>
      <c r="G18" s="90" t="s">
        <v>122</v>
      </c>
      <c r="H18" s="90" t="s">
        <v>122</v>
      </c>
      <c r="I18" s="90" t="s">
        <v>122</v>
      </c>
      <c r="J18" s="90" t="s">
        <v>122</v>
      </c>
      <c r="K18" s="121">
        <v>7.7969999999999988</v>
      </c>
      <c r="L18" s="121">
        <v>9.177999999999999</v>
      </c>
      <c r="M18" s="121">
        <v>8.5519999999999978</v>
      </c>
      <c r="N18" s="121">
        <v>9.3929999999999989</v>
      </c>
      <c r="O18" s="121">
        <v>9.5489999999999977</v>
      </c>
      <c r="P18" s="121">
        <v>8.3510000000000009</v>
      </c>
      <c r="Q18" s="4"/>
      <c r="R18" s="4"/>
      <c r="S18" s="5"/>
      <c r="T18" s="5"/>
      <c r="U18" s="7"/>
      <c r="V18" s="7"/>
    </row>
    <row r="19" spans="2:22" ht="17.100000000000001" customHeight="1" x14ac:dyDescent="0.25">
      <c r="Q19" s="4"/>
      <c r="R19" s="4"/>
      <c r="S19" s="5"/>
      <c r="T19" s="5"/>
      <c r="U19" s="7"/>
      <c r="V19" s="7"/>
    </row>
    <row r="20" spans="2:22" ht="17.100000000000001" customHeight="1" x14ac:dyDescent="0.25">
      <c r="Q20" s="4"/>
      <c r="R20" s="4"/>
      <c r="S20" s="5"/>
      <c r="T20" s="5"/>
      <c r="U20" s="7"/>
      <c r="V20" s="7"/>
    </row>
    <row r="21" spans="2:22" ht="17.100000000000001" customHeight="1" x14ac:dyDescent="0.3">
      <c r="B21" s="154" t="s">
        <v>380</v>
      </c>
      <c r="C21" s="154"/>
      <c r="Q21" s="4"/>
      <c r="R21" s="4"/>
      <c r="S21" s="5"/>
      <c r="T21" s="5"/>
      <c r="U21" s="7"/>
      <c r="V21" s="7"/>
    </row>
    <row r="22" spans="2:22" ht="17.100000000000001" customHeight="1" x14ac:dyDescent="0.3">
      <c r="B22" s="155" t="s">
        <v>138</v>
      </c>
      <c r="C22" s="161" t="s">
        <v>111</v>
      </c>
      <c r="D22" s="1"/>
      <c r="E22" s="1"/>
      <c r="F22" s="90" t="s">
        <v>122</v>
      </c>
      <c r="G22" s="90" t="s">
        <v>122</v>
      </c>
      <c r="H22" s="90" t="s">
        <v>122</v>
      </c>
      <c r="I22" s="90" t="s">
        <v>122</v>
      </c>
      <c r="J22" s="90" t="s">
        <v>122</v>
      </c>
      <c r="K22" s="121">
        <v>3.9409999999999998</v>
      </c>
      <c r="L22" s="121">
        <v>3.8239999999999998</v>
      </c>
      <c r="M22" s="121">
        <v>3.9929999999999999</v>
      </c>
      <c r="N22" s="121">
        <v>3.9969999999999999</v>
      </c>
      <c r="O22" s="121">
        <v>4.1619999999999999</v>
      </c>
      <c r="P22" s="121">
        <v>4.0710000000000006</v>
      </c>
      <c r="Q22" s="4"/>
      <c r="R22" s="4"/>
      <c r="S22" s="5"/>
      <c r="T22" s="5"/>
      <c r="U22" s="7"/>
      <c r="V22" s="7"/>
    </row>
    <row r="23" spans="2:22" ht="17.100000000000001" customHeight="1" x14ac:dyDescent="0.3">
      <c r="B23" s="155" t="s">
        <v>139</v>
      </c>
      <c r="C23" s="161" t="s">
        <v>111</v>
      </c>
      <c r="D23" s="1"/>
      <c r="E23" s="1"/>
      <c r="F23" s="90" t="s">
        <v>122</v>
      </c>
      <c r="G23" s="90" t="s">
        <v>122</v>
      </c>
      <c r="H23" s="90" t="s">
        <v>122</v>
      </c>
      <c r="I23" s="90" t="s">
        <v>122</v>
      </c>
      <c r="J23" s="90" t="s">
        <v>122</v>
      </c>
      <c r="K23" s="121">
        <v>3.0059999999999998</v>
      </c>
      <c r="L23" s="121">
        <v>2.2010000000000001</v>
      </c>
      <c r="M23" s="121">
        <v>2.4590000000000001</v>
      </c>
      <c r="N23" s="121">
        <v>2.4749999999999996</v>
      </c>
      <c r="O23" s="121">
        <v>2.2140000000000004</v>
      </c>
      <c r="P23" s="121">
        <v>1.9540000000000002</v>
      </c>
      <c r="Q23" s="4"/>
      <c r="R23" s="4"/>
      <c r="S23" s="5"/>
      <c r="T23" s="5"/>
      <c r="U23" s="7"/>
      <c r="V23" s="7"/>
    </row>
    <row r="24" spans="2:22" ht="17.100000000000001" customHeight="1" x14ac:dyDescent="0.3">
      <c r="B24" s="155" t="s">
        <v>134</v>
      </c>
      <c r="C24" s="161" t="s">
        <v>111</v>
      </c>
      <c r="D24" s="1"/>
      <c r="E24" s="1"/>
      <c r="F24" s="90" t="s">
        <v>122</v>
      </c>
      <c r="G24" s="90" t="s">
        <v>122</v>
      </c>
      <c r="H24" s="90" t="s">
        <v>122</v>
      </c>
      <c r="I24" s="90" t="s">
        <v>122</v>
      </c>
      <c r="J24" s="90" t="s">
        <v>122</v>
      </c>
      <c r="K24" s="121">
        <v>1.893</v>
      </c>
      <c r="L24" s="121">
        <v>1.6870000000000001</v>
      </c>
      <c r="M24" s="121">
        <v>1.8720000000000001</v>
      </c>
      <c r="N24" s="121">
        <v>1.4769999999999999</v>
      </c>
      <c r="O24" s="121">
        <v>1.2150000000000001</v>
      </c>
      <c r="P24" s="121">
        <v>1.123</v>
      </c>
      <c r="Q24" s="4"/>
      <c r="R24" s="4"/>
      <c r="S24" s="5"/>
      <c r="T24" s="5"/>
      <c r="U24" s="7"/>
      <c r="V24" s="7"/>
    </row>
    <row r="25" spans="2:22" ht="17.100000000000001" customHeight="1" x14ac:dyDescent="0.3">
      <c r="B25" s="155" t="s">
        <v>117</v>
      </c>
      <c r="C25" s="161" t="s">
        <v>111</v>
      </c>
      <c r="D25" s="1"/>
      <c r="E25" s="1"/>
      <c r="F25" s="90" t="s">
        <v>122</v>
      </c>
      <c r="G25" s="90" t="s">
        <v>122</v>
      </c>
      <c r="H25" s="90" t="s">
        <v>122</v>
      </c>
      <c r="I25" s="90" t="s">
        <v>122</v>
      </c>
      <c r="J25" s="90" t="s">
        <v>122</v>
      </c>
      <c r="K25" s="121">
        <v>0.245</v>
      </c>
      <c r="L25" s="121">
        <v>0.312</v>
      </c>
      <c r="M25" s="121">
        <v>0.19600000000000001</v>
      </c>
      <c r="N25" s="121">
        <v>0.11299999999999999</v>
      </c>
      <c r="O25" s="121">
        <v>6.2E-2</v>
      </c>
      <c r="P25" s="121">
        <v>0</v>
      </c>
      <c r="Q25" s="4"/>
      <c r="R25" s="4"/>
      <c r="S25" s="5"/>
      <c r="T25" s="5"/>
      <c r="U25" s="7"/>
      <c r="V25" s="7"/>
    </row>
    <row r="26" spans="2:22" ht="17.100000000000001" customHeight="1" x14ac:dyDescent="0.3">
      <c r="B26" s="155" t="s">
        <v>119</v>
      </c>
      <c r="C26" s="161" t="s">
        <v>111</v>
      </c>
      <c r="D26" s="1"/>
      <c r="E26" s="1"/>
      <c r="F26" s="90" t="s">
        <v>122</v>
      </c>
      <c r="G26" s="90" t="s">
        <v>122</v>
      </c>
      <c r="H26" s="90" t="s">
        <v>122</v>
      </c>
      <c r="I26" s="90" t="s">
        <v>122</v>
      </c>
      <c r="J26" s="90" t="s">
        <v>122</v>
      </c>
      <c r="K26" s="121">
        <v>1.6</v>
      </c>
      <c r="L26" s="121">
        <v>1.7190000000000001</v>
      </c>
      <c r="M26" s="121">
        <v>1.835</v>
      </c>
      <c r="N26" s="121">
        <v>2.0840000000000001</v>
      </c>
      <c r="O26" s="121">
        <v>2.5529999999999999</v>
      </c>
      <c r="P26" s="121">
        <v>2.1290000000000004</v>
      </c>
      <c r="Q26" s="4"/>
      <c r="R26" s="4"/>
      <c r="S26" s="4"/>
      <c r="T26" s="5"/>
      <c r="U26" s="7"/>
      <c r="V26" s="7"/>
    </row>
    <row r="27" spans="2:22" ht="17.100000000000001" customHeight="1" x14ac:dyDescent="0.3">
      <c r="B27" s="159" t="s">
        <v>330</v>
      </c>
      <c r="C27" s="161" t="s">
        <v>111</v>
      </c>
      <c r="D27" s="1"/>
      <c r="E27" s="1"/>
      <c r="F27" s="90" t="s">
        <v>122</v>
      </c>
      <c r="G27" s="90" t="s">
        <v>122</v>
      </c>
      <c r="H27" s="90" t="s">
        <v>122</v>
      </c>
      <c r="I27" s="90" t="s">
        <v>122</v>
      </c>
      <c r="J27" s="90" t="s">
        <v>122</v>
      </c>
      <c r="K27" s="121">
        <v>10.684999999999999</v>
      </c>
      <c r="L27" s="121">
        <v>9.7430000000000003</v>
      </c>
      <c r="M27" s="121">
        <v>10.355</v>
      </c>
      <c r="N27" s="121">
        <v>10.145999999999999</v>
      </c>
      <c r="O27" s="121">
        <v>10.206</v>
      </c>
      <c r="P27" s="121">
        <v>9.277000000000001</v>
      </c>
      <c r="Q27" s="4"/>
      <c r="R27" s="4"/>
      <c r="S27" s="5"/>
      <c r="T27" s="5"/>
      <c r="U27" s="7"/>
      <c r="V27" s="7"/>
    </row>
    <row r="28" spans="2:22" ht="17.100000000000001" customHeight="1" x14ac:dyDescent="0.3">
      <c r="B28" s="155" t="s">
        <v>400</v>
      </c>
      <c r="C28" s="161" t="s">
        <v>111</v>
      </c>
      <c r="D28" s="1"/>
      <c r="E28" s="1"/>
      <c r="F28" s="90" t="s">
        <v>122</v>
      </c>
      <c r="G28" s="90" t="s">
        <v>122</v>
      </c>
      <c r="H28" s="90" t="s">
        <v>122</v>
      </c>
      <c r="I28" s="90" t="s">
        <v>122</v>
      </c>
      <c r="J28" s="90" t="s">
        <v>122</v>
      </c>
      <c r="K28" s="121">
        <v>0.41399999999999998</v>
      </c>
      <c r="L28" s="121">
        <v>0.42799999999999999</v>
      </c>
      <c r="M28" s="121">
        <v>0.34399999999999997</v>
      </c>
      <c r="N28" s="121">
        <v>0.27700000000000002</v>
      </c>
      <c r="O28" s="121">
        <v>0.17399999999999999</v>
      </c>
      <c r="P28" s="121">
        <v>0.52200000000000002</v>
      </c>
      <c r="Q28" s="4"/>
      <c r="R28" s="4"/>
      <c r="S28" s="5"/>
      <c r="T28" s="5"/>
      <c r="U28" s="7"/>
      <c r="V28" s="7"/>
    </row>
    <row r="29" spans="2:22" ht="17.100000000000001" customHeight="1" x14ac:dyDescent="0.3">
      <c r="B29" s="159" t="s">
        <v>381</v>
      </c>
      <c r="C29" s="161" t="s">
        <v>111</v>
      </c>
      <c r="D29" s="1"/>
      <c r="E29" s="1"/>
      <c r="F29" s="90" t="s">
        <v>122</v>
      </c>
      <c r="G29" s="90" t="s">
        <v>122</v>
      </c>
      <c r="H29" s="90" t="s">
        <v>122</v>
      </c>
      <c r="I29" s="90" t="s">
        <v>122</v>
      </c>
      <c r="J29" s="90" t="s">
        <v>122</v>
      </c>
      <c r="K29" s="121">
        <v>11.098999999999998</v>
      </c>
      <c r="L29" s="121">
        <v>10.171000000000001</v>
      </c>
      <c r="M29" s="121">
        <v>10.699</v>
      </c>
      <c r="N29" s="121">
        <v>10.422999999999998</v>
      </c>
      <c r="O29" s="121">
        <v>10.379999999999999</v>
      </c>
      <c r="P29" s="121">
        <v>9.7990000000000013</v>
      </c>
      <c r="Q29" s="4"/>
      <c r="R29" s="4"/>
      <c r="S29" s="5"/>
      <c r="T29" s="5"/>
      <c r="U29" s="7"/>
      <c r="V29" s="7"/>
    </row>
    <row r="30" spans="2:22" ht="17.100000000000001" customHeight="1" x14ac:dyDescent="0.25">
      <c r="Q30" s="4"/>
      <c r="R30" s="4"/>
      <c r="S30" s="5"/>
      <c r="T30" s="5"/>
      <c r="U30" s="7"/>
      <c r="V30" s="7"/>
    </row>
    <row r="31" spans="2:22" ht="17.100000000000001" customHeight="1" x14ac:dyDescent="0.25">
      <c r="B31" s="110"/>
      <c r="C31" s="11"/>
      <c r="Q31" s="4"/>
      <c r="R31" s="4"/>
      <c r="S31" s="5"/>
      <c r="T31" s="5"/>
      <c r="U31" s="7"/>
      <c r="V31" s="7"/>
    </row>
    <row r="32" spans="2:22" ht="17.100000000000001" customHeight="1" x14ac:dyDescent="0.3">
      <c r="B32" s="154" t="s">
        <v>43</v>
      </c>
      <c r="C32" s="15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4"/>
      <c r="R32" s="4"/>
      <c r="S32" s="5"/>
      <c r="T32" s="5"/>
      <c r="U32" s="7"/>
      <c r="V32" s="7"/>
    </row>
    <row r="33" spans="1:22" ht="17.100000000000001" customHeight="1" x14ac:dyDescent="0.3">
      <c r="B33" s="155" t="s">
        <v>423</v>
      </c>
      <c r="C33" s="161" t="s">
        <v>9</v>
      </c>
      <c r="F33" s="6" t="s">
        <v>122</v>
      </c>
      <c r="G33" s="6" t="s">
        <v>122</v>
      </c>
      <c r="H33" s="6" t="s">
        <v>122</v>
      </c>
      <c r="I33" s="6" t="s">
        <v>122</v>
      </c>
      <c r="J33" s="85">
        <v>319</v>
      </c>
      <c r="K33" s="85">
        <v>366</v>
      </c>
      <c r="L33" s="122">
        <v>465</v>
      </c>
      <c r="M33" s="122">
        <v>473</v>
      </c>
      <c r="N33" s="122">
        <v>485</v>
      </c>
      <c r="O33" s="122">
        <v>582</v>
      </c>
      <c r="P33" s="122">
        <v>566</v>
      </c>
      <c r="Q33" s="4"/>
      <c r="R33" s="4"/>
      <c r="S33" s="5"/>
      <c r="T33" s="5"/>
      <c r="U33" s="7"/>
      <c r="V33" s="7"/>
    </row>
    <row r="34" spans="1:22" ht="17.100000000000001" customHeight="1" x14ac:dyDescent="0.3">
      <c r="B34" s="155" t="s">
        <v>310</v>
      </c>
      <c r="C34" s="161" t="s">
        <v>9</v>
      </c>
      <c r="F34" s="6" t="s">
        <v>122</v>
      </c>
      <c r="G34" s="6" t="s">
        <v>122</v>
      </c>
      <c r="H34" s="6" t="s">
        <v>122</v>
      </c>
      <c r="I34" s="6" t="s">
        <v>122</v>
      </c>
      <c r="J34" s="85">
        <v>0</v>
      </c>
      <c r="K34" s="85">
        <v>229</v>
      </c>
      <c r="L34" s="122">
        <v>225</v>
      </c>
      <c r="M34" s="122">
        <v>259</v>
      </c>
      <c r="N34" s="122">
        <v>279</v>
      </c>
      <c r="O34" s="122">
        <v>220</v>
      </c>
      <c r="P34" s="122">
        <v>178</v>
      </c>
      <c r="Q34" s="4"/>
      <c r="R34" s="4"/>
      <c r="S34" s="5"/>
      <c r="T34" s="5"/>
      <c r="U34" s="7"/>
      <c r="V34" s="7"/>
    </row>
    <row r="35" spans="1:22" ht="17.100000000000001" customHeight="1" x14ac:dyDescent="0.3">
      <c r="B35" s="159" t="s">
        <v>262</v>
      </c>
      <c r="C35" s="161" t="s">
        <v>9</v>
      </c>
      <c r="F35" s="6" t="s">
        <v>122</v>
      </c>
      <c r="G35" s="6" t="s">
        <v>122</v>
      </c>
      <c r="H35" s="6" t="s">
        <v>122</v>
      </c>
      <c r="I35" s="6" t="s">
        <v>122</v>
      </c>
      <c r="J35" s="85">
        <v>319</v>
      </c>
      <c r="K35" s="85">
        <v>595</v>
      </c>
      <c r="L35" s="85">
        <v>690</v>
      </c>
      <c r="M35" s="85">
        <v>732</v>
      </c>
      <c r="N35" s="85">
        <v>764</v>
      </c>
      <c r="O35" s="122">
        <v>802</v>
      </c>
      <c r="P35" s="122">
        <v>744</v>
      </c>
      <c r="Q35" s="4"/>
      <c r="R35" s="4"/>
      <c r="S35" s="5"/>
      <c r="T35" s="5"/>
      <c r="U35" s="7"/>
      <c r="V35" s="7"/>
    </row>
    <row r="36" spans="1:22" ht="17.100000000000001" customHeight="1" x14ac:dyDescent="0.3">
      <c r="B36" s="164" t="s">
        <v>377</v>
      </c>
      <c r="Q36" s="100"/>
      <c r="R36" s="5"/>
      <c r="S36" s="100"/>
      <c r="T36" s="7"/>
      <c r="U36" s="7"/>
      <c r="V36" s="7"/>
    </row>
    <row r="37" spans="1:22" ht="17.100000000000001" customHeight="1" x14ac:dyDescent="0.25">
      <c r="Q37" s="104"/>
      <c r="R37" s="7"/>
      <c r="S37" s="7"/>
      <c r="T37" s="7"/>
      <c r="U37" s="7"/>
      <c r="V37" s="7"/>
    </row>
    <row r="38" spans="1:22" ht="16.5" customHeight="1" x14ac:dyDescent="0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81"/>
      <c r="P38" s="181"/>
      <c r="Q38" s="104"/>
      <c r="R38" s="7"/>
      <c r="S38" s="7"/>
      <c r="T38" s="7"/>
      <c r="U38" s="7"/>
      <c r="V38" s="7"/>
    </row>
    <row r="39" spans="1:22" ht="17.100000000000001" customHeight="1" x14ac:dyDescent="0.25">
      <c r="C39" s="1"/>
      <c r="D39" s="1"/>
      <c r="E39" s="1"/>
    </row>
  </sheetData>
  <hyperlinks>
    <hyperlink ref="K3" location="Contents!A1" display="Contents!A1"/>
  </hyperlinks>
  <pageMargins left="0.25" right="0.25" top="0.75" bottom="0.75" header="0.3" footer="0.3"/>
  <pageSetup paperSize="9" scale="68" orientation="landscape" r:id="rId1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2:AO39"/>
  <sheetViews>
    <sheetView view="pageBreakPreview" zoomScale="90" zoomScaleNormal="100" zoomScaleSheetLayoutView="90" workbookViewId="0">
      <pane xSplit="4" ySplit="7" topLeftCell="V8" activePane="bottomRight" state="frozen"/>
      <selection pane="topRight"/>
      <selection pane="bottomLeft"/>
      <selection pane="bottomRight" activeCell="AJ36" sqref="AJ36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 customWidth="1"/>
    <col min="36" max="36" width="9.109375" style="7" customWidth="1"/>
    <col min="37" max="40" width="9.109375" style="7"/>
    <col min="41" max="16384" width="9.109375" style="1"/>
  </cols>
  <sheetData>
    <row r="2" spans="1:39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9" ht="17.100000000000001" customHeight="1" x14ac:dyDescent="0.3">
      <c r="A3" s="150"/>
      <c r="B3" s="150"/>
      <c r="C3" s="151" t="s">
        <v>524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39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9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9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39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9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9" ht="17.100000000000001" customHeight="1" x14ac:dyDescent="0.3">
      <c r="B9" s="154" t="s">
        <v>378</v>
      </c>
      <c r="C9" s="154"/>
      <c r="AJ9" s="1"/>
      <c r="AK9" s="4"/>
      <c r="AL9" s="5"/>
      <c r="AM9" s="5"/>
    </row>
    <row r="10" spans="1:39" ht="17.100000000000001" customHeight="1" x14ac:dyDescent="0.3">
      <c r="B10" s="155" t="s">
        <v>139</v>
      </c>
      <c r="C10" s="161" t="s">
        <v>111</v>
      </c>
      <c r="D10" s="1"/>
      <c r="E10" s="1"/>
      <c r="F10" s="90" t="s">
        <v>122</v>
      </c>
      <c r="G10" s="90" t="s">
        <v>122</v>
      </c>
      <c r="H10" s="90" t="s">
        <v>122</v>
      </c>
      <c r="I10" s="90" t="s">
        <v>122</v>
      </c>
      <c r="J10" s="90" t="s">
        <v>122</v>
      </c>
      <c r="K10" s="90" t="s">
        <v>122</v>
      </c>
      <c r="L10" s="90" t="s">
        <v>122</v>
      </c>
      <c r="M10" s="90" t="s">
        <v>122</v>
      </c>
      <c r="N10" s="121">
        <v>1.296</v>
      </c>
      <c r="O10" s="121">
        <v>1.3379999999999999</v>
      </c>
      <c r="P10" s="121">
        <v>1.4650000000000001</v>
      </c>
      <c r="Q10" s="121">
        <v>1.228</v>
      </c>
      <c r="R10" s="121">
        <v>1.069</v>
      </c>
      <c r="S10" s="121">
        <v>1.345</v>
      </c>
      <c r="T10" s="121">
        <v>1.2729999999999999</v>
      </c>
      <c r="U10" s="121">
        <v>1.3360000000000001</v>
      </c>
      <c r="V10" s="121">
        <v>1.19</v>
      </c>
      <c r="W10" s="121">
        <v>1.345</v>
      </c>
      <c r="X10" s="121">
        <v>1.246</v>
      </c>
      <c r="Y10" s="121">
        <v>1.165</v>
      </c>
      <c r="Z10" s="121">
        <v>1.1870000000000001</v>
      </c>
      <c r="AA10" s="121">
        <v>1.325</v>
      </c>
      <c r="AB10" s="121">
        <v>1.236</v>
      </c>
      <c r="AC10" s="121">
        <v>1.4139999999999999</v>
      </c>
      <c r="AD10" s="121">
        <v>1.482</v>
      </c>
      <c r="AE10" s="121">
        <v>1.399</v>
      </c>
      <c r="AF10" s="121">
        <v>1.3939999999999999</v>
      </c>
      <c r="AG10" s="121">
        <v>1.423</v>
      </c>
      <c r="AH10" s="121">
        <v>1.4019999999999999</v>
      </c>
      <c r="AI10" s="121">
        <v>1.1910000000000001</v>
      </c>
      <c r="AJ10" s="121">
        <v>1.343</v>
      </c>
      <c r="AK10" s="4"/>
      <c r="AL10" s="5"/>
      <c r="AM10" s="5"/>
    </row>
    <row r="11" spans="1:39" ht="17.100000000000001" customHeight="1" x14ac:dyDescent="0.3">
      <c r="B11" s="155" t="s">
        <v>399</v>
      </c>
      <c r="C11" s="161" t="s">
        <v>111</v>
      </c>
      <c r="D11" s="1"/>
      <c r="E11" s="1"/>
      <c r="F11" s="90" t="s">
        <v>122</v>
      </c>
      <c r="G11" s="90" t="s">
        <v>122</v>
      </c>
      <c r="H11" s="90" t="s">
        <v>122</v>
      </c>
      <c r="I11" s="90" t="s">
        <v>122</v>
      </c>
      <c r="J11" s="90" t="s">
        <v>122</v>
      </c>
      <c r="K11" s="90" t="s">
        <v>122</v>
      </c>
      <c r="L11" s="90" t="s">
        <v>122</v>
      </c>
      <c r="M11" s="90" t="s">
        <v>122</v>
      </c>
      <c r="N11" s="121">
        <v>0.32800000000000001</v>
      </c>
      <c r="O11" s="121">
        <v>0.69299999999999984</v>
      </c>
      <c r="P11" s="121">
        <v>0.46700000000000003</v>
      </c>
      <c r="Q11" s="121">
        <v>0.40799999999999997</v>
      </c>
      <c r="R11" s="121">
        <v>0.32</v>
      </c>
      <c r="S11" s="121">
        <v>0.45900000000000002</v>
      </c>
      <c r="T11" s="121">
        <v>0.41799999999999998</v>
      </c>
      <c r="U11" s="121">
        <v>0.42799999999999999</v>
      </c>
      <c r="V11" s="121">
        <v>0.38800000000000001</v>
      </c>
      <c r="W11" s="121">
        <v>0.40699999999999997</v>
      </c>
      <c r="X11" s="121">
        <v>0.56100000000000005</v>
      </c>
      <c r="Y11" s="121">
        <v>0.39600000000000002</v>
      </c>
      <c r="Z11" s="121">
        <v>0.434</v>
      </c>
      <c r="AA11" s="121">
        <v>0.45800000000000002</v>
      </c>
      <c r="AB11" s="121">
        <v>0.46</v>
      </c>
      <c r="AC11" s="121">
        <v>0.29799999999999999</v>
      </c>
      <c r="AD11" s="121">
        <v>2.9000000000000001E-2</v>
      </c>
      <c r="AE11" s="121">
        <v>0</v>
      </c>
      <c r="AF11" s="121">
        <v>0</v>
      </c>
      <c r="AG11" s="121">
        <v>0.16400000000000001</v>
      </c>
      <c r="AH11" s="121">
        <v>0</v>
      </c>
      <c r="AI11" s="121">
        <v>0</v>
      </c>
      <c r="AJ11" s="121">
        <v>0</v>
      </c>
      <c r="AK11" s="4"/>
      <c r="AL11" s="5"/>
      <c r="AM11" s="5"/>
    </row>
    <row r="12" spans="1:39" ht="17.100000000000001" customHeight="1" x14ac:dyDescent="0.3">
      <c r="B12" s="155" t="s">
        <v>134</v>
      </c>
      <c r="C12" s="161" t="s">
        <v>111</v>
      </c>
      <c r="D12" s="1"/>
      <c r="E12" s="1"/>
      <c r="F12" s="90" t="s">
        <v>122</v>
      </c>
      <c r="G12" s="90" t="s">
        <v>122</v>
      </c>
      <c r="H12" s="90" t="s">
        <v>122</v>
      </c>
      <c r="I12" s="90" t="s">
        <v>122</v>
      </c>
      <c r="J12" s="90" t="s">
        <v>122</v>
      </c>
      <c r="K12" s="90" t="s">
        <v>122</v>
      </c>
      <c r="L12" s="90" t="s">
        <v>122</v>
      </c>
      <c r="M12" s="90" t="s">
        <v>122</v>
      </c>
      <c r="N12" s="121">
        <v>0.13100000000000001</v>
      </c>
      <c r="O12" s="121">
        <v>0.24699999999999994</v>
      </c>
      <c r="P12" s="121">
        <v>0.28299999999999997</v>
      </c>
      <c r="Q12" s="121">
        <v>0.3</v>
      </c>
      <c r="R12" s="121">
        <v>0.16800000000000001</v>
      </c>
      <c r="S12" s="121">
        <v>0.26</v>
      </c>
      <c r="T12" s="121">
        <v>0.32500000000000001</v>
      </c>
      <c r="U12" s="121">
        <v>0.219</v>
      </c>
      <c r="V12" s="121">
        <v>0.216</v>
      </c>
      <c r="W12" s="121">
        <v>0.40899999999999997</v>
      </c>
      <c r="X12" s="121">
        <v>0.41699999999999998</v>
      </c>
      <c r="Y12" s="121">
        <v>0.45900000000000002</v>
      </c>
      <c r="Z12" s="121">
        <v>0.58599999999999997</v>
      </c>
      <c r="AA12" s="121">
        <v>0.36399999999999999</v>
      </c>
      <c r="AB12" s="121">
        <v>0.45500000000000002</v>
      </c>
      <c r="AC12" s="121">
        <v>0.443</v>
      </c>
      <c r="AD12" s="121">
        <v>0.31</v>
      </c>
      <c r="AE12" s="121">
        <v>0.375</v>
      </c>
      <c r="AF12" s="121">
        <v>0.39800000000000002</v>
      </c>
      <c r="AG12" s="121">
        <v>0.33700000000000002</v>
      </c>
      <c r="AH12" s="121">
        <v>0.12</v>
      </c>
      <c r="AI12" s="121">
        <v>0.29699999999999999</v>
      </c>
      <c r="AJ12" s="121">
        <v>0.371</v>
      </c>
      <c r="AK12" s="4"/>
      <c r="AL12" s="5"/>
      <c r="AM12" s="5"/>
    </row>
    <row r="13" spans="1:39" ht="17.100000000000001" customHeight="1" x14ac:dyDescent="0.3">
      <c r="B13" s="155" t="s">
        <v>135</v>
      </c>
      <c r="C13" s="161" t="s">
        <v>111</v>
      </c>
      <c r="D13" s="1"/>
      <c r="E13" s="1"/>
      <c r="F13" s="90" t="s">
        <v>122</v>
      </c>
      <c r="G13" s="90" t="s">
        <v>122</v>
      </c>
      <c r="H13" s="90" t="s">
        <v>122</v>
      </c>
      <c r="I13" s="90" t="s">
        <v>122</v>
      </c>
      <c r="J13" s="90" t="s">
        <v>122</v>
      </c>
      <c r="K13" s="90" t="s">
        <v>122</v>
      </c>
      <c r="L13" s="90" t="s">
        <v>122</v>
      </c>
      <c r="M13" s="90" t="s">
        <v>122</v>
      </c>
      <c r="N13" s="121">
        <v>9.2999999999999999E-2</v>
      </c>
      <c r="O13" s="121">
        <v>0.12000000000000005</v>
      </c>
      <c r="P13" s="121">
        <v>0.10199999999999999</v>
      </c>
      <c r="Q13" s="121">
        <v>5.5E-2</v>
      </c>
      <c r="R13" s="121">
        <v>4.5999999999999999E-2</v>
      </c>
      <c r="S13" s="121">
        <v>2.5999999999999999E-2</v>
      </c>
      <c r="T13" s="121">
        <v>0.02</v>
      </c>
      <c r="U13" s="121">
        <v>2.8000000000000001E-2</v>
      </c>
      <c r="V13" s="121">
        <v>3.5000000000000003E-2</v>
      </c>
      <c r="W13" s="182">
        <v>2E-3</v>
      </c>
      <c r="X13" s="121">
        <v>3.5999999999999997E-2</v>
      </c>
      <c r="Y13" s="121">
        <v>5.0999999999999997E-2</v>
      </c>
      <c r="Z13" s="121">
        <v>3.5999999999999997E-2</v>
      </c>
      <c r="AA13" s="121">
        <v>3.4000000000000002E-2</v>
      </c>
      <c r="AB13" s="121">
        <v>2.8000000000000001E-2</v>
      </c>
      <c r="AC13" s="121">
        <v>2.8000000000000001E-2</v>
      </c>
      <c r="AD13" s="121">
        <v>3.4000000000000002E-2</v>
      </c>
      <c r="AE13" s="121">
        <v>6.7000000000000004E-2</v>
      </c>
      <c r="AF13" s="121">
        <v>5.0999999999999997E-2</v>
      </c>
      <c r="AG13" s="121">
        <v>3.7999999999999999E-2</v>
      </c>
      <c r="AH13" s="121">
        <v>7.0000000000000007E-2</v>
      </c>
      <c r="AI13" s="121">
        <v>0</v>
      </c>
      <c r="AJ13" s="121">
        <v>0</v>
      </c>
      <c r="AK13" s="4"/>
      <c r="AL13" s="5"/>
      <c r="AM13" s="5"/>
    </row>
    <row r="14" spans="1:39" ht="17.100000000000001" customHeight="1" x14ac:dyDescent="0.3">
      <c r="B14" s="155" t="s">
        <v>414</v>
      </c>
      <c r="C14" s="161" t="s">
        <v>111</v>
      </c>
      <c r="D14" s="1"/>
      <c r="E14" s="1"/>
      <c r="F14" s="90" t="s">
        <v>122</v>
      </c>
      <c r="G14" s="90" t="s">
        <v>122</v>
      </c>
      <c r="H14" s="90" t="s">
        <v>122</v>
      </c>
      <c r="I14" s="90" t="s">
        <v>122</v>
      </c>
      <c r="J14" s="90" t="s">
        <v>122</v>
      </c>
      <c r="K14" s="90" t="s">
        <v>122</v>
      </c>
      <c r="L14" s="90" t="s">
        <v>122</v>
      </c>
      <c r="M14" s="90" t="s">
        <v>122</v>
      </c>
      <c r="N14" s="121">
        <v>0.23300000000000001</v>
      </c>
      <c r="O14" s="121">
        <v>0.16299999999999998</v>
      </c>
      <c r="P14" s="121">
        <v>2.9000000000000001E-2</v>
      </c>
      <c r="Q14" s="121">
        <v>0</v>
      </c>
      <c r="R14" s="121">
        <v>0.14899999999999999</v>
      </c>
      <c r="S14" s="121">
        <v>0.12</v>
      </c>
      <c r="T14" s="121">
        <v>0.127</v>
      </c>
      <c r="U14" s="121">
        <v>0.11</v>
      </c>
      <c r="V14" s="121">
        <v>0.114</v>
      </c>
      <c r="W14" s="121">
        <v>0.23300000000000001</v>
      </c>
      <c r="X14" s="121">
        <v>0.17599999999999999</v>
      </c>
      <c r="Y14" s="121">
        <v>0.192</v>
      </c>
      <c r="Z14" s="121">
        <v>0.14899999999999999</v>
      </c>
      <c r="AA14" s="121">
        <v>7.1999999999999995E-2</v>
      </c>
      <c r="AB14" s="121">
        <v>5.8999999999999997E-2</v>
      </c>
      <c r="AC14" s="121">
        <v>0.247</v>
      </c>
      <c r="AD14" s="121">
        <v>0.14799999999999999</v>
      </c>
      <c r="AE14" s="121">
        <v>0.11</v>
      </c>
      <c r="AF14" s="121">
        <v>7.1999999999999995E-2</v>
      </c>
      <c r="AG14" s="121">
        <v>0.108</v>
      </c>
      <c r="AH14" s="121">
        <v>0.23</v>
      </c>
      <c r="AI14" s="121">
        <v>5.7000000000000002E-2</v>
      </c>
      <c r="AJ14" s="121">
        <v>9.8000000000000004E-2</v>
      </c>
      <c r="AK14" s="4"/>
      <c r="AL14" s="5"/>
      <c r="AM14" s="5"/>
    </row>
    <row r="15" spans="1:39" ht="17.100000000000001" customHeight="1" x14ac:dyDescent="0.3">
      <c r="B15" s="155" t="s">
        <v>119</v>
      </c>
      <c r="C15" s="161" t="s">
        <v>111</v>
      </c>
      <c r="D15" s="1"/>
      <c r="E15" s="1"/>
      <c r="F15" s="90" t="s">
        <v>122</v>
      </c>
      <c r="G15" s="90" t="s">
        <v>122</v>
      </c>
      <c r="H15" s="90" t="s">
        <v>122</v>
      </c>
      <c r="I15" s="90" t="s">
        <v>122</v>
      </c>
      <c r="J15" s="90" t="s">
        <v>122</v>
      </c>
      <c r="K15" s="90" t="s">
        <v>122</v>
      </c>
      <c r="L15" s="90" t="s">
        <v>122</v>
      </c>
      <c r="M15" s="90" t="s">
        <v>122</v>
      </c>
      <c r="N15" s="121">
        <v>1.7999999999999999E-2</v>
      </c>
      <c r="O15" s="121">
        <v>2.9000000000000005E-2</v>
      </c>
      <c r="P15" s="121">
        <v>4.2999999999999997E-2</v>
      </c>
      <c r="Q15" s="121">
        <v>2.5000000000000001E-2</v>
      </c>
      <c r="R15" s="121">
        <v>0.01</v>
      </c>
      <c r="S15" s="121">
        <v>5.8999999999999997E-2</v>
      </c>
      <c r="T15" s="121">
        <v>7.1999999999999995E-2</v>
      </c>
      <c r="U15" s="121">
        <v>4.4999999999999998E-2</v>
      </c>
      <c r="V15" s="121">
        <v>5.1999999999999998E-2</v>
      </c>
      <c r="W15" s="121">
        <v>0.06</v>
      </c>
      <c r="X15" s="121">
        <v>6.9000000000000006E-2</v>
      </c>
      <c r="Y15" s="121">
        <v>7.0000000000000007E-2</v>
      </c>
      <c r="Z15" s="121">
        <v>4.1000000000000002E-2</v>
      </c>
      <c r="AA15" s="121">
        <v>4.2000000000000003E-2</v>
      </c>
      <c r="AB15" s="121">
        <v>3.9E-2</v>
      </c>
      <c r="AC15" s="121">
        <v>2.5999999999999999E-2</v>
      </c>
      <c r="AD15" s="121">
        <v>2.7E-2</v>
      </c>
      <c r="AE15" s="121">
        <v>2.1999999999999999E-2</v>
      </c>
      <c r="AF15" s="121">
        <v>3.1E-2</v>
      </c>
      <c r="AG15" s="121">
        <v>4.3999999999999997E-2</v>
      </c>
      <c r="AH15" s="121">
        <v>0.106</v>
      </c>
      <c r="AI15" s="121">
        <v>6.0999999999999999E-2</v>
      </c>
      <c r="AJ15" s="121">
        <v>0.06</v>
      </c>
      <c r="AK15" s="4"/>
      <c r="AL15" s="4"/>
      <c r="AM15" s="5"/>
    </row>
    <row r="16" spans="1:39" ht="17.100000000000001" customHeight="1" x14ac:dyDescent="0.3">
      <c r="B16" s="159" t="s">
        <v>330</v>
      </c>
      <c r="C16" s="161" t="s">
        <v>111</v>
      </c>
      <c r="D16" s="1"/>
      <c r="E16" s="1"/>
      <c r="F16" s="90" t="s">
        <v>122</v>
      </c>
      <c r="G16" s="90" t="s">
        <v>122</v>
      </c>
      <c r="H16" s="90" t="s">
        <v>122</v>
      </c>
      <c r="I16" s="90" t="s">
        <v>122</v>
      </c>
      <c r="J16" s="90" t="s">
        <v>122</v>
      </c>
      <c r="K16" s="90" t="s">
        <v>122</v>
      </c>
      <c r="L16" s="90" t="s">
        <v>122</v>
      </c>
      <c r="M16" s="90" t="s">
        <v>122</v>
      </c>
      <c r="N16" s="121">
        <v>2.0989999999999998</v>
      </c>
      <c r="O16" s="121">
        <v>2.5899999999999994</v>
      </c>
      <c r="P16" s="121">
        <v>2.3890000000000002</v>
      </c>
      <c r="Q16" s="121">
        <v>2.016</v>
      </c>
      <c r="R16" s="121">
        <v>1.762</v>
      </c>
      <c r="S16" s="121">
        <v>2.2690000000000001</v>
      </c>
      <c r="T16" s="121">
        <v>2.2350000000000003</v>
      </c>
      <c r="U16" s="121">
        <v>2.1659999999999999</v>
      </c>
      <c r="V16" s="121">
        <v>1.9949999999999999</v>
      </c>
      <c r="W16" s="121">
        <v>2.456</v>
      </c>
      <c r="X16" s="121">
        <v>2.5049999999999999</v>
      </c>
      <c r="Y16" s="121">
        <v>2.3330000000000002</v>
      </c>
      <c r="Z16" s="121">
        <v>2.4329999999999998</v>
      </c>
      <c r="AA16" s="121">
        <v>2.2949999999999995</v>
      </c>
      <c r="AB16" s="121">
        <v>2.2770000000000001</v>
      </c>
      <c r="AC16" s="121">
        <v>2.4559999999999995</v>
      </c>
      <c r="AD16" s="121">
        <v>2.0300000000000002</v>
      </c>
      <c r="AE16" s="121">
        <v>1.9730000000000001</v>
      </c>
      <c r="AF16" s="121">
        <v>1.9459999999999997</v>
      </c>
      <c r="AG16" s="121">
        <v>2.1139999999999999</v>
      </c>
      <c r="AH16" s="121">
        <v>1.9279999999999999</v>
      </c>
      <c r="AI16" s="121">
        <v>1.6059999999999999</v>
      </c>
      <c r="AJ16" s="121">
        <v>1.8720000000000001</v>
      </c>
      <c r="AK16" s="4"/>
      <c r="AL16" s="5"/>
      <c r="AM16" s="5"/>
    </row>
    <row r="17" spans="2:41" ht="17.100000000000001" customHeight="1" x14ac:dyDescent="0.3">
      <c r="B17" s="155" t="s">
        <v>400</v>
      </c>
      <c r="C17" s="161" t="s">
        <v>111</v>
      </c>
      <c r="D17" s="1"/>
      <c r="E17" s="1"/>
      <c r="F17" s="90" t="s">
        <v>122</v>
      </c>
      <c r="G17" s="90" t="s">
        <v>122</v>
      </c>
      <c r="H17" s="90" t="s">
        <v>122</v>
      </c>
      <c r="I17" s="90" t="s">
        <v>122</v>
      </c>
      <c r="J17" s="90" t="s">
        <v>122</v>
      </c>
      <c r="K17" s="90" t="s">
        <v>122</v>
      </c>
      <c r="L17" s="90" t="s">
        <v>122</v>
      </c>
      <c r="M17" s="90" t="s">
        <v>122</v>
      </c>
      <c r="N17" s="121">
        <v>1.9E-2</v>
      </c>
      <c r="O17" s="121">
        <v>2.3999999999999997E-2</v>
      </c>
      <c r="P17" s="121">
        <v>2.1000000000000001E-2</v>
      </c>
      <c r="Q17" s="121">
        <v>0.02</v>
      </c>
      <c r="R17" s="121">
        <v>4.2000000000000003E-2</v>
      </c>
      <c r="S17" s="121">
        <v>2.1999999999999999E-2</v>
      </c>
      <c r="T17" s="121">
        <v>2.5999999999999999E-2</v>
      </c>
      <c r="U17" s="121">
        <v>0.03</v>
      </c>
      <c r="V17" s="121">
        <v>0.03</v>
      </c>
      <c r="W17" s="121">
        <v>3.6999999999999998E-2</v>
      </c>
      <c r="X17" s="121">
        <v>3.6999999999999998E-2</v>
      </c>
      <c r="Y17" s="121">
        <v>0</v>
      </c>
      <c r="Z17" s="121">
        <v>0</v>
      </c>
      <c r="AA17" s="121">
        <v>0</v>
      </c>
      <c r="AB17" s="121">
        <v>5.0000000000000001E-3</v>
      </c>
      <c r="AC17" s="121">
        <v>8.3000000000000004E-2</v>
      </c>
      <c r="AD17" s="121">
        <v>8.6999999999999994E-2</v>
      </c>
      <c r="AE17" s="121">
        <v>5.0999999999999997E-2</v>
      </c>
      <c r="AF17" s="121">
        <v>6.7000000000000004E-2</v>
      </c>
      <c r="AG17" s="121">
        <v>8.3000000000000004E-2</v>
      </c>
      <c r="AH17" s="121">
        <v>0.16600000000000001</v>
      </c>
      <c r="AI17" s="121">
        <v>0.10100000000000001</v>
      </c>
      <c r="AJ17" s="121">
        <v>9.4E-2</v>
      </c>
      <c r="AK17" s="4"/>
      <c r="AL17" s="5"/>
      <c r="AM17" s="5"/>
    </row>
    <row r="18" spans="2:41" ht="17.100000000000001" customHeight="1" x14ac:dyDescent="0.3">
      <c r="B18" s="159" t="s">
        <v>381</v>
      </c>
      <c r="C18" s="161" t="s">
        <v>111</v>
      </c>
      <c r="D18" s="1"/>
      <c r="E18" s="1"/>
      <c r="F18" s="90" t="s">
        <v>122</v>
      </c>
      <c r="G18" s="90" t="s">
        <v>122</v>
      </c>
      <c r="H18" s="90" t="s">
        <v>122</v>
      </c>
      <c r="I18" s="90" t="s">
        <v>122</v>
      </c>
      <c r="J18" s="90" t="s">
        <v>122</v>
      </c>
      <c r="K18" s="90" t="s">
        <v>122</v>
      </c>
      <c r="L18" s="90" t="s">
        <v>122</v>
      </c>
      <c r="M18" s="90" t="s">
        <v>122</v>
      </c>
      <c r="N18" s="121">
        <v>2.1179999999999999</v>
      </c>
      <c r="O18" s="121">
        <v>2.6139999999999994</v>
      </c>
      <c r="P18" s="121">
        <v>2.41</v>
      </c>
      <c r="Q18" s="121">
        <v>2.036</v>
      </c>
      <c r="R18" s="121">
        <v>1.804</v>
      </c>
      <c r="S18" s="121">
        <v>2.2909999999999999</v>
      </c>
      <c r="T18" s="121">
        <v>2.2610000000000001</v>
      </c>
      <c r="U18" s="121">
        <v>2.1959999999999997</v>
      </c>
      <c r="V18" s="121">
        <v>2.0249999999999999</v>
      </c>
      <c r="W18" s="121">
        <v>2.4929999999999999</v>
      </c>
      <c r="X18" s="121">
        <v>2.5419999999999998</v>
      </c>
      <c r="Y18" s="121">
        <v>2.3330000000000002</v>
      </c>
      <c r="Z18" s="121">
        <v>2.4329999999999998</v>
      </c>
      <c r="AA18" s="121">
        <v>2.2949999999999995</v>
      </c>
      <c r="AB18" s="121">
        <v>2.282</v>
      </c>
      <c r="AC18" s="121">
        <v>2.5389999999999997</v>
      </c>
      <c r="AD18" s="121">
        <v>2.1170000000000004</v>
      </c>
      <c r="AE18" s="121">
        <v>2.024</v>
      </c>
      <c r="AF18" s="121">
        <v>2.0129999999999999</v>
      </c>
      <c r="AG18" s="121">
        <v>2.1970000000000001</v>
      </c>
      <c r="AH18" s="121">
        <v>2.0939999999999999</v>
      </c>
      <c r="AI18" s="121">
        <v>1.7069999999999999</v>
      </c>
      <c r="AJ18" s="121">
        <v>1.966</v>
      </c>
      <c r="AK18" s="4"/>
      <c r="AL18" s="5"/>
      <c r="AM18" s="5"/>
    </row>
    <row r="19" spans="2:41" ht="17.100000000000001" customHeight="1" x14ac:dyDescent="0.25">
      <c r="AJ19" s="1"/>
      <c r="AK19" s="4"/>
      <c r="AL19" s="5"/>
      <c r="AM19" s="5"/>
    </row>
    <row r="20" spans="2:41" ht="17.100000000000001" customHeight="1" x14ac:dyDescent="0.25">
      <c r="AJ20" s="1"/>
      <c r="AK20" s="4"/>
      <c r="AL20" s="5"/>
      <c r="AM20" s="5"/>
    </row>
    <row r="21" spans="2:41" ht="17.100000000000001" customHeight="1" x14ac:dyDescent="0.3">
      <c r="B21" s="154" t="s">
        <v>380</v>
      </c>
      <c r="C21" s="154"/>
      <c r="AJ21" s="1"/>
      <c r="AK21" s="4"/>
      <c r="AL21" s="5"/>
      <c r="AM21" s="5"/>
    </row>
    <row r="22" spans="2:41" ht="17.100000000000001" customHeight="1" x14ac:dyDescent="0.3">
      <c r="B22" s="155" t="s">
        <v>138</v>
      </c>
      <c r="C22" s="161" t="s">
        <v>111</v>
      </c>
      <c r="D22" s="1"/>
      <c r="E22" s="1"/>
      <c r="F22" s="90" t="s">
        <v>122</v>
      </c>
      <c r="G22" s="90" t="s">
        <v>122</v>
      </c>
      <c r="H22" s="90" t="s">
        <v>122</v>
      </c>
      <c r="I22" s="90" t="s">
        <v>122</v>
      </c>
      <c r="J22" s="90" t="s">
        <v>122</v>
      </c>
      <c r="K22" s="90" t="s">
        <v>122</v>
      </c>
      <c r="L22" s="90" t="s">
        <v>122</v>
      </c>
      <c r="M22" s="90" t="s">
        <v>122</v>
      </c>
      <c r="N22" s="121">
        <v>0.77900000000000003</v>
      </c>
      <c r="O22" s="121">
        <v>0.93599999999999994</v>
      </c>
      <c r="P22" s="121">
        <v>1.06</v>
      </c>
      <c r="Q22" s="121">
        <v>1.0489999999999999</v>
      </c>
      <c r="R22" s="121">
        <v>0.95</v>
      </c>
      <c r="S22" s="121">
        <v>0.89300000000000002</v>
      </c>
      <c r="T22" s="121">
        <v>1.1439999999999999</v>
      </c>
      <c r="U22" s="121">
        <v>1.006</v>
      </c>
      <c r="V22" s="121">
        <v>0.94399999999999995</v>
      </c>
      <c r="W22" s="121">
        <v>1.0269999999999999</v>
      </c>
      <c r="X22" s="121">
        <v>1.0209999999999999</v>
      </c>
      <c r="Y22" s="121">
        <v>1.0049999999999999</v>
      </c>
      <c r="Z22" s="121">
        <v>0.81499999999999995</v>
      </c>
      <c r="AA22" s="121">
        <v>1.2</v>
      </c>
      <c r="AB22" s="121">
        <v>1.032</v>
      </c>
      <c r="AC22" s="121">
        <v>1.115</v>
      </c>
      <c r="AD22" s="121">
        <v>0.91600000000000004</v>
      </c>
      <c r="AE22" s="121">
        <v>0.997</v>
      </c>
      <c r="AF22" s="121">
        <v>1.181</v>
      </c>
      <c r="AG22" s="121">
        <v>0.97699999999999998</v>
      </c>
      <c r="AH22" s="121">
        <v>0.89100000000000001</v>
      </c>
      <c r="AI22" s="121">
        <v>0.88300000000000001</v>
      </c>
      <c r="AJ22" s="121">
        <v>1.022</v>
      </c>
      <c r="AK22" s="4"/>
      <c r="AL22" s="5"/>
      <c r="AM22" s="5"/>
    </row>
    <row r="23" spans="2:41" ht="17.100000000000001" customHeight="1" x14ac:dyDescent="0.3">
      <c r="B23" s="155" t="s">
        <v>139</v>
      </c>
      <c r="C23" s="161" t="s">
        <v>111</v>
      </c>
      <c r="D23" s="1"/>
      <c r="E23" s="1"/>
      <c r="F23" s="90" t="s">
        <v>122</v>
      </c>
      <c r="G23" s="90" t="s">
        <v>122</v>
      </c>
      <c r="H23" s="90" t="s">
        <v>122</v>
      </c>
      <c r="I23" s="90" t="s">
        <v>122</v>
      </c>
      <c r="J23" s="90" t="s">
        <v>122</v>
      </c>
      <c r="K23" s="90" t="s">
        <v>122</v>
      </c>
      <c r="L23" s="90" t="s">
        <v>122</v>
      </c>
      <c r="M23" s="90" t="s">
        <v>122</v>
      </c>
      <c r="N23" s="121">
        <v>0.38500000000000001</v>
      </c>
      <c r="O23" s="121">
        <v>0.63800000000000012</v>
      </c>
      <c r="P23" s="121">
        <v>0.60299999999999998</v>
      </c>
      <c r="Q23" s="121">
        <v>0.57499999999999996</v>
      </c>
      <c r="R23" s="121">
        <v>0.52700000000000002</v>
      </c>
      <c r="S23" s="121">
        <v>0.55600000000000005</v>
      </c>
      <c r="T23" s="121">
        <v>0.78100000000000003</v>
      </c>
      <c r="U23" s="121">
        <v>0.59499999999999997</v>
      </c>
      <c r="V23" s="121">
        <v>0.47699999999999998</v>
      </c>
      <c r="W23" s="121">
        <v>0.60399999999999998</v>
      </c>
      <c r="X23" s="121">
        <v>0.74299999999999999</v>
      </c>
      <c r="Y23" s="121">
        <v>0.65100000000000002</v>
      </c>
      <c r="Z23" s="121">
        <v>0.47899999999999998</v>
      </c>
      <c r="AA23" s="121">
        <v>0.629</v>
      </c>
      <c r="AB23" s="121">
        <v>0.60399999999999998</v>
      </c>
      <c r="AC23" s="121">
        <v>0.502</v>
      </c>
      <c r="AD23" s="121">
        <v>0.373</v>
      </c>
      <c r="AE23" s="121">
        <v>0.45700000000000002</v>
      </c>
      <c r="AF23" s="121">
        <v>0.61599999999999999</v>
      </c>
      <c r="AG23" s="121">
        <v>0.50800000000000001</v>
      </c>
      <c r="AH23" s="121">
        <v>0.48299999999999998</v>
      </c>
      <c r="AI23" s="121">
        <v>0.46899999999999997</v>
      </c>
      <c r="AJ23" s="121">
        <v>0.58899999999999997</v>
      </c>
      <c r="AK23" s="4"/>
      <c r="AL23" s="5"/>
      <c r="AM23" s="5"/>
    </row>
    <row r="24" spans="2:41" ht="17.100000000000001" customHeight="1" x14ac:dyDescent="0.3">
      <c r="B24" s="155" t="s">
        <v>134</v>
      </c>
      <c r="C24" s="161" t="s">
        <v>111</v>
      </c>
      <c r="D24" s="1"/>
      <c r="E24" s="1"/>
      <c r="F24" s="90" t="s">
        <v>122</v>
      </c>
      <c r="G24" s="90" t="s">
        <v>122</v>
      </c>
      <c r="H24" s="90" t="s">
        <v>122</v>
      </c>
      <c r="I24" s="90" t="s">
        <v>122</v>
      </c>
      <c r="J24" s="90" t="s">
        <v>122</v>
      </c>
      <c r="K24" s="90" t="s">
        <v>122</v>
      </c>
      <c r="L24" s="90" t="s">
        <v>122</v>
      </c>
      <c r="M24" s="90" t="s">
        <v>122</v>
      </c>
      <c r="N24" s="121">
        <v>0.44700000000000001</v>
      </c>
      <c r="O24" s="121">
        <v>0.374</v>
      </c>
      <c r="P24" s="121">
        <v>0.317</v>
      </c>
      <c r="Q24" s="121">
        <v>0.54900000000000004</v>
      </c>
      <c r="R24" s="121">
        <v>0.53800000000000003</v>
      </c>
      <c r="S24" s="121">
        <v>0.372</v>
      </c>
      <c r="T24" s="121">
        <v>0.40799999999999997</v>
      </c>
      <c r="U24" s="121">
        <v>0.55400000000000005</v>
      </c>
      <c r="V24" s="121">
        <v>0.45200000000000001</v>
      </c>
      <c r="W24" s="121">
        <v>0.34699999999999998</v>
      </c>
      <c r="X24" s="121">
        <v>0.35199999999999998</v>
      </c>
      <c r="Y24" s="121">
        <v>0.32600000000000001</v>
      </c>
      <c r="Z24" s="121">
        <v>0.28799999999999998</v>
      </c>
      <c r="AA24" s="121">
        <v>0.23799999999999999</v>
      </c>
      <c r="AB24" s="121">
        <v>0.32200000000000001</v>
      </c>
      <c r="AC24" s="121">
        <v>0.36699999999999999</v>
      </c>
      <c r="AD24" s="121">
        <v>0.4</v>
      </c>
      <c r="AE24" s="121">
        <v>0.221</v>
      </c>
      <c r="AF24" s="121">
        <v>0.215</v>
      </c>
      <c r="AG24" s="121">
        <v>0.28699999999999998</v>
      </c>
      <c r="AH24" s="121">
        <v>0.56100000000000005</v>
      </c>
      <c r="AI24" s="121">
        <v>0.17299999999999999</v>
      </c>
      <c r="AJ24" s="121">
        <v>0.23499999999999999</v>
      </c>
      <c r="AK24" s="4"/>
      <c r="AL24" s="5"/>
      <c r="AM24" s="5"/>
    </row>
    <row r="25" spans="2:41" ht="17.100000000000001" customHeight="1" x14ac:dyDescent="0.3">
      <c r="B25" s="155" t="s">
        <v>117</v>
      </c>
      <c r="C25" s="161" t="s">
        <v>111</v>
      </c>
      <c r="D25" s="1"/>
      <c r="E25" s="1"/>
      <c r="F25" s="90" t="s">
        <v>122</v>
      </c>
      <c r="G25" s="90" t="s">
        <v>122</v>
      </c>
      <c r="H25" s="90" t="s">
        <v>122</v>
      </c>
      <c r="I25" s="90" t="s">
        <v>122</v>
      </c>
      <c r="J25" s="90" t="s">
        <v>122</v>
      </c>
      <c r="K25" s="90" t="s">
        <v>122</v>
      </c>
      <c r="L25" s="90" t="s">
        <v>122</v>
      </c>
      <c r="M25" s="90" t="s">
        <v>122</v>
      </c>
      <c r="N25" s="121">
        <v>4.4999999999999998E-2</v>
      </c>
      <c r="O25" s="121">
        <v>7.1999999999999995E-2</v>
      </c>
      <c r="P25" s="121">
        <v>0.08</v>
      </c>
      <c r="Q25" s="121">
        <v>0.115</v>
      </c>
      <c r="R25" s="121">
        <v>4.2999999999999997E-2</v>
      </c>
      <c r="S25" s="121">
        <v>4.7E-2</v>
      </c>
      <c r="T25" s="121">
        <v>6.7000000000000004E-2</v>
      </c>
      <c r="U25" s="121">
        <v>3.9E-2</v>
      </c>
      <c r="V25" s="121">
        <v>2.9000000000000001E-2</v>
      </c>
      <c r="W25" s="121">
        <v>2.7E-2</v>
      </c>
      <c r="X25" s="121">
        <v>3.1E-2</v>
      </c>
      <c r="Y25" s="121">
        <v>2.5999999999999999E-2</v>
      </c>
      <c r="Z25" s="121">
        <v>1.4E-2</v>
      </c>
      <c r="AA25" s="121">
        <v>1.7000000000000001E-2</v>
      </c>
      <c r="AB25" s="121">
        <v>1.7000000000000001E-2</v>
      </c>
      <c r="AC25" s="121">
        <v>1.4E-2</v>
      </c>
      <c r="AD25" s="121">
        <v>0</v>
      </c>
      <c r="AE25" s="121">
        <v>0</v>
      </c>
      <c r="AF25" s="121">
        <v>0</v>
      </c>
      <c r="AG25" s="121">
        <v>0</v>
      </c>
      <c r="AH25" s="121">
        <v>0</v>
      </c>
      <c r="AI25" s="121">
        <v>0</v>
      </c>
      <c r="AJ25" s="121">
        <v>0</v>
      </c>
      <c r="AK25" s="4"/>
      <c r="AL25" s="5"/>
      <c r="AM25" s="5"/>
    </row>
    <row r="26" spans="2:41" ht="17.100000000000001" customHeight="1" x14ac:dyDescent="0.3">
      <c r="B26" s="155" t="s">
        <v>119</v>
      </c>
      <c r="C26" s="161" t="s">
        <v>111</v>
      </c>
      <c r="D26" s="1"/>
      <c r="E26" s="1"/>
      <c r="F26" s="90" t="s">
        <v>122</v>
      </c>
      <c r="G26" s="90" t="s">
        <v>122</v>
      </c>
      <c r="H26" s="90" t="s">
        <v>122</v>
      </c>
      <c r="I26" s="90" t="s">
        <v>122</v>
      </c>
      <c r="J26" s="90" t="s">
        <v>122</v>
      </c>
      <c r="K26" s="90" t="s">
        <v>122</v>
      </c>
      <c r="L26" s="90" t="s">
        <v>122</v>
      </c>
      <c r="M26" s="90" t="s">
        <v>122</v>
      </c>
      <c r="N26" s="121">
        <v>0.41199999999999998</v>
      </c>
      <c r="O26" s="121">
        <v>0.44500000000000017</v>
      </c>
      <c r="P26" s="121">
        <v>0.49299999999999999</v>
      </c>
      <c r="Q26" s="121">
        <v>0.36899999999999999</v>
      </c>
      <c r="R26" s="121">
        <v>0.39700000000000002</v>
      </c>
      <c r="S26" s="121">
        <v>0.49</v>
      </c>
      <c r="T26" s="121">
        <v>0.56200000000000006</v>
      </c>
      <c r="U26" s="121">
        <v>0.38600000000000001</v>
      </c>
      <c r="V26" s="121">
        <v>0.42599999999999999</v>
      </c>
      <c r="W26" s="121">
        <v>0.48799999999999999</v>
      </c>
      <c r="X26" s="121">
        <v>0.56100000000000005</v>
      </c>
      <c r="Y26" s="121">
        <v>0.60899999999999999</v>
      </c>
      <c r="Z26" s="121">
        <v>0.57600000000000007</v>
      </c>
      <c r="AA26" s="121">
        <v>0.72599999999999998</v>
      </c>
      <c r="AB26" s="121">
        <v>0.75700000000000001</v>
      </c>
      <c r="AC26" s="121">
        <v>0.49399999999999999</v>
      </c>
      <c r="AD26" s="121">
        <v>0.43099999999999999</v>
      </c>
      <c r="AE26" s="121">
        <v>0.49399999999999999</v>
      </c>
      <c r="AF26" s="121">
        <v>0.67</v>
      </c>
      <c r="AG26" s="121">
        <v>0.53400000000000003</v>
      </c>
      <c r="AH26" s="121">
        <v>0.36799999999999999</v>
      </c>
      <c r="AI26" s="121">
        <v>0.42699999999999999</v>
      </c>
      <c r="AJ26" s="121">
        <v>0.48699999999999999</v>
      </c>
      <c r="AK26" s="4"/>
      <c r="AL26" s="4"/>
      <c r="AM26" s="5"/>
    </row>
    <row r="27" spans="2:41" ht="17.100000000000001" customHeight="1" x14ac:dyDescent="0.3">
      <c r="B27" s="159" t="s">
        <v>330</v>
      </c>
      <c r="C27" s="161" t="s">
        <v>111</v>
      </c>
      <c r="D27" s="1"/>
      <c r="E27" s="1"/>
      <c r="F27" s="90" t="s">
        <v>122</v>
      </c>
      <c r="G27" s="90" t="s">
        <v>122</v>
      </c>
      <c r="H27" s="90" t="s">
        <v>122</v>
      </c>
      <c r="I27" s="90" t="s">
        <v>122</v>
      </c>
      <c r="J27" s="90" t="s">
        <v>122</v>
      </c>
      <c r="K27" s="90" t="s">
        <v>122</v>
      </c>
      <c r="L27" s="90" t="s">
        <v>122</v>
      </c>
      <c r="M27" s="90" t="s">
        <v>122</v>
      </c>
      <c r="N27" s="121">
        <v>2.0680000000000001</v>
      </c>
      <c r="O27" s="121">
        <v>2.4650000000000003</v>
      </c>
      <c r="P27" s="121">
        <v>2.5529999999999999</v>
      </c>
      <c r="Q27" s="121">
        <v>2.657</v>
      </c>
      <c r="R27" s="121">
        <v>2.4550000000000001</v>
      </c>
      <c r="S27" s="121">
        <v>2.3580000000000001</v>
      </c>
      <c r="T27" s="121">
        <v>2.9619999999999997</v>
      </c>
      <c r="U27" s="121">
        <v>2.5800000000000005</v>
      </c>
      <c r="V27" s="121">
        <v>2.3279999999999998</v>
      </c>
      <c r="W27" s="121">
        <v>2.4929999999999999</v>
      </c>
      <c r="X27" s="121">
        <v>2.7079999999999997</v>
      </c>
      <c r="Y27" s="121">
        <v>2.617</v>
      </c>
      <c r="Z27" s="121">
        <v>2.1720000000000002</v>
      </c>
      <c r="AA27" s="121">
        <v>2.81</v>
      </c>
      <c r="AB27" s="121">
        <v>2.7320000000000002</v>
      </c>
      <c r="AC27" s="121">
        <v>2.492</v>
      </c>
      <c r="AD27" s="121">
        <v>2.12</v>
      </c>
      <c r="AE27" s="121">
        <v>2.169</v>
      </c>
      <c r="AF27" s="121">
        <v>2.6819999999999999</v>
      </c>
      <c r="AG27" s="121">
        <v>2.306</v>
      </c>
      <c r="AH27" s="121">
        <v>2.3029999999999999</v>
      </c>
      <c r="AI27" s="121">
        <v>1.952</v>
      </c>
      <c r="AJ27" s="121">
        <v>2.3330000000000002</v>
      </c>
      <c r="AK27" s="4"/>
      <c r="AL27" s="5"/>
      <c r="AM27" s="5"/>
    </row>
    <row r="28" spans="2:41" ht="17.100000000000001" customHeight="1" x14ac:dyDescent="0.3">
      <c r="B28" s="155" t="s">
        <v>400</v>
      </c>
      <c r="C28" s="161" t="s">
        <v>111</v>
      </c>
      <c r="D28" s="1"/>
      <c r="E28" s="1"/>
      <c r="F28" s="90" t="s">
        <v>122</v>
      </c>
      <c r="G28" s="90" t="s">
        <v>122</v>
      </c>
      <c r="H28" s="90" t="s">
        <v>122</v>
      </c>
      <c r="I28" s="90" t="s">
        <v>122</v>
      </c>
      <c r="J28" s="90" t="s">
        <v>122</v>
      </c>
      <c r="K28" s="90" t="s">
        <v>122</v>
      </c>
      <c r="L28" s="90" t="s">
        <v>122</v>
      </c>
      <c r="M28" s="90" t="s">
        <v>122</v>
      </c>
      <c r="N28" s="121">
        <v>8.1000000000000003E-2</v>
      </c>
      <c r="O28" s="121">
        <v>0.129</v>
      </c>
      <c r="P28" s="121">
        <v>0.111</v>
      </c>
      <c r="Q28" s="121">
        <v>0.107</v>
      </c>
      <c r="R28" s="121">
        <v>7.8E-2</v>
      </c>
      <c r="S28" s="121">
        <v>8.7999999999999995E-2</v>
      </c>
      <c r="T28" s="121">
        <v>8.3000000000000004E-2</v>
      </c>
      <c r="U28" s="121">
        <v>9.5000000000000001E-2</v>
      </c>
      <c r="V28" s="121">
        <v>8.4000000000000005E-2</v>
      </c>
      <c r="W28" s="121">
        <v>9.6000000000000002E-2</v>
      </c>
      <c r="X28" s="121">
        <v>9.7000000000000003E-2</v>
      </c>
      <c r="Y28" s="121">
        <v>0</v>
      </c>
      <c r="Z28" s="121">
        <v>0</v>
      </c>
      <c r="AA28" s="121">
        <v>0</v>
      </c>
      <c r="AB28" s="121">
        <v>1.4999999999999999E-2</v>
      </c>
      <c r="AC28" s="121">
        <v>0.159</v>
      </c>
      <c r="AD28" s="121">
        <v>0.11700000000000001</v>
      </c>
      <c r="AE28" s="121">
        <v>0.112</v>
      </c>
      <c r="AF28" s="121">
        <v>0.14199999999999999</v>
      </c>
      <c r="AG28" s="121">
        <v>0.151</v>
      </c>
      <c r="AH28" s="121">
        <v>0.17</v>
      </c>
      <c r="AI28" s="121">
        <v>0.16700000000000001</v>
      </c>
      <c r="AJ28" s="121">
        <v>0.161</v>
      </c>
      <c r="AK28" s="4"/>
      <c r="AL28" s="5"/>
      <c r="AM28" s="5"/>
    </row>
    <row r="29" spans="2:41" ht="17.100000000000001" customHeight="1" x14ac:dyDescent="0.3">
      <c r="B29" s="159" t="s">
        <v>381</v>
      </c>
      <c r="C29" s="161" t="s">
        <v>111</v>
      </c>
      <c r="D29" s="1"/>
      <c r="E29" s="1"/>
      <c r="F29" s="90" t="s">
        <v>122</v>
      </c>
      <c r="G29" s="90" t="s">
        <v>122</v>
      </c>
      <c r="H29" s="90" t="s">
        <v>122</v>
      </c>
      <c r="I29" s="90" t="s">
        <v>122</v>
      </c>
      <c r="J29" s="90" t="s">
        <v>122</v>
      </c>
      <c r="K29" s="90" t="s">
        <v>122</v>
      </c>
      <c r="L29" s="90" t="s">
        <v>122</v>
      </c>
      <c r="M29" s="90" t="s">
        <v>122</v>
      </c>
      <c r="N29" s="121">
        <v>2.149</v>
      </c>
      <c r="O29" s="121">
        <v>2.5940000000000003</v>
      </c>
      <c r="P29" s="121">
        <v>2.6640000000000001</v>
      </c>
      <c r="Q29" s="121">
        <v>2.7640000000000002</v>
      </c>
      <c r="R29" s="121">
        <v>2.5329999999999999</v>
      </c>
      <c r="S29" s="121">
        <v>2.4460000000000002</v>
      </c>
      <c r="T29" s="121">
        <v>3.0449999999999999</v>
      </c>
      <c r="U29" s="121">
        <v>2.6750000000000007</v>
      </c>
      <c r="V29" s="121">
        <v>2.4119999999999999</v>
      </c>
      <c r="W29" s="121">
        <v>2.589</v>
      </c>
      <c r="X29" s="121">
        <v>2.8049999999999997</v>
      </c>
      <c r="Y29" s="121">
        <v>2.617</v>
      </c>
      <c r="Z29" s="121">
        <v>2.1720000000000002</v>
      </c>
      <c r="AA29" s="121">
        <v>2.81</v>
      </c>
      <c r="AB29" s="121">
        <v>2.7470000000000003</v>
      </c>
      <c r="AC29" s="121">
        <v>2.6509999999999998</v>
      </c>
      <c r="AD29" s="121">
        <v>2.2370000000000001</v>
      </c>
      <c r="AE29" s="121">
        <v>2.2810000000000001</v>
      </c>
      <c r="AF29" s="121">
        <v>2.8239999999999998</v>
      </c>
      <c r="AG29" s="121">
        <v>2.4569999999999999</v>
      </c>
      <c r="AH29" s="121">
        <v>2.4729999999999999</v>
      </c>
      <c r="AI29" s="121">
        <v>2.1189999999999998</v>
      </c>
      <c r="AJ29" s="121">
        <v>2.4940000000000002</v>
      </c>
      <c r="AK29" s="4"/>
      <c r="AL29" s="5"/>
      <c r="AM29" s="5"/>
    </row>
    <row r="30" spans="2:41" ht="17.100000000000001" customHeight="1" x14ac:dyDescent="0.25">
      <c r="O30" s="168"/>
      <c r="AJ30" s="1"/>
      <c r="AK30" s="4"/>
      <c r="AL30" s="5"/>
      <c r="AM30" s="5"/>
      <c r="AO30" s="7"/>
    </row>
    <row r="31" spans="2:41" ht="17.100000000000001" customHeight="1" x14ac:dyDescent="0.25">
      <c r="B31" s="110"/>
      <c r="C31" s="1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4"/>
      <c r="AL31" s="5"/>
      <c r="AM31" s="5"/>
      <c r="AO31" s="7"/>
    </row>
    <row r="32" spans="2:41" ht="17.100000000000001" customHeight="1" x14ac:dyDescent="0.3">
      <c r="B32" s="154" t="s">
        <v>43</v>
      </c>
      <c r="C32" s="15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4"/>
      <c r="AL32" s="5"/>
      <c r="AM32" s="5"/>
      <c r="AO32" s="7"/>
    </row>
    <row r="33" spans="1:41" ht="17.100000000000001" customHeight="1" x14ac:dyDescent="0.3">
      <c r="B33" s="155" t="s">
        <v>423</v>
      </c>
      <c r="C33" s="161" t="s">
        <v>9</v>
      </c>
      <c r="F33" s="85">
        <v>317</v>
      </c>
      <c r="G33" s="85">
        <v>318</v>
      </c>
      <c r="H33" s="85">
        <v>319</v>
      </c>
      <c r="I33" s="85">
        <v>319</v>
      </c>
      <c r="J33" s="122">
        <v>319</v>
      </c>
      <c r="K33" s="122">
        <v>319</v>
      </c>
      <c r="L33" s="122">
        <v>366</v>
      </c>
      <c r="M33" s="122">
        <v>366</v>
      </c>
      <c r="N33" s="122">
        <v>366</v>
      </c>
      <c r="O33" s="122">
        <v>458</v>
      </c>
      <c r="P33" s="122">
        <v>448</v>
      </c>
      <c r="Q33" s="122">
        <v>465</v>
      </c>
      <c r="R33" s="122">
        <v>467</v>
      </c>
      <c r="S33" s="122">
        <v>478</v>
      </c>
      <c r="T33" s="122">
        <v>470</v>
      </c>
      <c r="U33" s="122">
        <v>473</v>
      </c>
      <c r="V33" s="122">
        <v>470</v>
      </c>
      <c r="W33" s="122">
        <v>481</v>
      </c>
      <c r="X33" s="122">
        <v>479</v>
      </c>
      <c r="Y33" s="122">
        <v>485</v>
      </c>
      <c r="Z33" s="122">
        <v>486</v>
      </c>
      <c r="AA33" s="122">
        <v>487</v>
      </c>
      <c r="AB33" s="122">
        <v>565</v>
      </c>
      <c r="AC33" s="122">
        <v>582</v>
      </c>
      <c r="AD33" s="122">
        <v>580</v>
      </c>
      <c r="AE33" s="122">
        <v>578</v>
      </c>
      <c r="AF33" s="122">
        <v>578</v>
      </c>
      <c r="AG33" s="122">
        <v>566</v>
      </c>
      <c r="AH33" s="122">
        <v>564</v>
      </c>
      <c r="AI33" s="122">
        <v>572</v>
      </c>
      <c r="AJ33" s="122">
        <v>574</v>
      </c>
      <c r="AK33" s="4"/>
      <c r="AL33" s="5"/>
      <c r="AM33" s="5"/>
      <c r="AO33" s="7"/>
    </row>
    <row r="34" spans="1:41" ht="17.100000000000001" customHeight="1" x14ac:dyDescent="0.3">
      <c r="B34" s="155" t="s">
        <v>310</v>
      </c>
      <c r="C34" s="161" t="s">
        <v>9</v>
      </c>
      <c r="F34" s="85">
        <v>0</v>
      </c>
      <c r="G34" s="85">
        <v>0</v>
      </c>
      <c r="H34" s="85">
        <v>0</v>
      </c>
      <c r="I34" s="85">
        <v>0</v>
      </c>
      <c r="J34" s="122">
        <v>0</v>
      </c>
      <c r="K34" s="122">
        <v>221</v>
      </c>
      <c r="L34" s="122">
        <v>221</v>
      </c>
      <c r="M34" s="122">
        <v>229</v>
      </c>
      <c r="N34" s="122">
        <v>188</v>
      </c>
      <c r="O34" s="122">
        <v>172</v>
      </c>
      <c r="P34" s="122">
        <v>177</v>
      </c>
      <c r="Q34" s="122">
        <v>225</v>
      </c>
      <c r="R34" s="122">
        <v>227</v>
      </c>
      <c r="S34" s="122">
        <v>255</v>
      </c>
      <c r="T34" s="122">
        <v>255</v>
      </c>
      <c r="U34" s="122">
        <v>259</v>
      </c>
      <c r="V34" s="122">
        <v>261</v>
      </c>
      <c r="W34" s="122">
        <v>279</v>
      </c>
      <c r="X34" s="122">
        <v>279</v>
      </c>
      <c r="Y34" s="122">
        <v>279</v>
      </c>
      <c r="Z34" s="122">
        <v>279</v>
      </c>
      <c r="AA34" s="122">
        <v>279</v>
      </c>
      <c r="AB34" s="122">
        <v>220</v>
      </c>
      <c r="AC34" s="122">
        <v>220</v>
      </c>
      <c r="AD34" s="122">
        <v>212</v>
      </c>
      <c r="AE34" s="122">
        <v>166</v>
      </c>
      <c r="AF34" s="122">
        <v>166</v>
      </c>
      <c r="AG34" s="122">
        <v>178</v>
      </c>
      <c r="AH34" s="122">
        <v>122</v>
      </c>
      <c r="AI34" s="122">
        <v>120</v>
      </c>
      <c r="AJ34" s="122">
        <v>120</v>
      </c>
      <c r="AK34" s="4"/>
      <c r="AL34" s="5"/>
      <c r="AM34" s="5"/>
      <c r="AO34" s="7"/>
    </row>
    <row r="35" spans="1:41" ht="17.100000000000001" customHeight="1" x14ac:dyDescent="0.3">
      <c r="B35" s="159" t="s">
        <v>262</v>
      </c>
      <c r="C35" s="161" t="s">
        <v>9</v>
      </c>
      <c r="F35" s="122">
        <v>317</v>
      </c>
      <c r="G35" s="122">
        <v>318</v>
      </c>
      <c r="H35" s="122">
        <v>319</v>
      </c>
      <c r="I35" s="122">
        <v>319</v>
      </c>
      <c r="J35" s="122">
        <v>319</v>
      </c>
      <c r="K35" s="122">
        <v>540</v>
      </c>
      <c r="L35" s="122">
        <v>587</v>
      </c>
      <c r="M35" s="122">
        <v>595</v>
      </c>
      <c r="N35" s="122">
        <v>554</v>
      </c>
      <c r="O35" s="122">
        <v>630</v>
      </c>
      <c r="P35" s="122">
        <v>625</v>
      </c>
      <c r="Q35" s="122">
        <v>690</v>
      </c>
      <c r="R35" s="122">
        <v>694</v>
      </c>
      <c r="S35" s="122">
        <v>733</v>
      </c>
      <c r="T35" s="122">
        <v>725</v>
      </c>
      <c r="U35" s="122">
        <v>732</v>
      </c>
      <c r="V35" s="122">
        <v>731</v>
      </c>
      <c r="W35" s="122">
        <v>760</v>
      </c>
      <c r="X35" s="122">
        <v>758</v>
      </c>
      <c r="Y35" s="122">
        <v>764</v>
      </c>
      <c r="Z35" s="122">
        <v>765</v>
      </c>
      <c r="AA35" s="122">
        <v>766</v>
      </c>
      <c r="AB35" s="122">
        <v>785</v>
      </c>
      <c r="AC35" s="122">
        <v>802</v>
      </c>
      <c r="AD35" s="122">
        <v>792</v>
      </c>
      <c r="AE35" s="122">
        <v>744</v>
      </c>
      <c r="AF35" s="122">
        <v>744</v>
      </c>
      <c r="AG35" s="122">
        <v>744</v>
      </c>
      <c r="AH35" s="122">
        <v>686</v>
      </c>
      <c r="AI35" s="122">
        <v>692</v>
      </c>
      <c r="AJ35" s="122">
        <v>694</v>
      </c>
      <c r="AK35" s="4"/>
      <c r="AL35" s="5"/>
      <c r="AM35" s="5"/>
      <c r="AO35" s="7"/>
    </row>
    <row r="36" spans="1:41" ht="17.100000000000001" customHeight="1" x14ac:dyDescent="0.3">
      <c r="B36" s="164" t="s">
        <v>377</v>
      </c>
      <c r="N36" s="86"/>
      <c r="AJ36" s="1"/>
      <c r="AK36" s="5"/>
      <c r="AL36" s="100"/>
      <c r="AM36" s="5"/>
      <c r="AO36" s="7"/>
    </row>
    <row r="37" spans="1:41" ht="17.100000000000001" customHeight="1" x14ac:dyDescent="0.25">
      <c r="AJ37" s="1"/>
      <c r="AO37" s="7"/>
    </row>
    <row r="38" spans="1:41" ht="16.5" customHeight="1" x14ac:dyDescent="0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</row>
    <row r="39" spans="1:41" ht="17.100000000000001" customHeight="1" x14ac:dyDescent="0.25">
      <c r="C39" s="1"/>
      <c r="D39" s="1"/>
      <c r="E39" s="1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colBreaks count="1" manualBreakCount="1">
    <brk id="35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92D050"/>
    <pageSetUpPr fitToPage="1"/>
  </sheetPr>
  <dimension ref="A2:W73"/>
  <sheetViews>
    <sheetView view="pageBreakPreview" zoomScale="60" zoomScaleNormal="90" workbookViewId="0">
      <pane xSplit="4" ySplit="7" topLeftCell="E8" activePane="bottomRight" state="frozen"/>
      <selection activeCell="AD29" sqref="AD29"/>
      <selection pane="topRight" activeCell="AD29" sqref="AD29"/>
      <selection pane="bottomLeft" activeCell="AD29" sqref="AD29"/>
      <selection pane="bottomRight" activeCell="A55" sqref="A55:XFD55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7" customWidth="1"/>
    <col min="18" max="23" width="9.109375" style="7"/>
    <col min="24" max="16384" width="9.109375" style="1"/>
  </cols>
  <sheetData>
    <row r="2" spans="1:2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04"/>
    </row>
    <row r="3" spans="1:20" ht="17.100000000000001" customHeight="1" x14ac:dyDescent="0.3">
      <c r="A3" s="150"/>
      <c r="B3" s="150"/>
      <c r="C3" s="151" t="s">
        <v>525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104"/>
    </row>
    <row r="4" spans="1:2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04"/>
    </row>
    <row r="5" spans="1:20" ht="17.100000000000001" customHeight="1" x14ac:dyDescent="0.25">
      <c r="Q5" s="104"/>
    </row>
    <row r="6" spans="1:20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80">
        <v>2015</v>
      </c>
      <c r="Q6" s="104"/>
    </row>
    <row r="7" spans="1:20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04"/>
    </row>
    <row r="8" spans="1:20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</row>
    <row r="9" spans="1:20" ht="17.100000000000001" customHeight="1" x14ac:dyDescent="0.3">
      <c r="B9" s="154" t="s">
        <v>266</v>
      </c>
      <c r="C9" s="154"/>
      <c r="F9" s="77"/>
      <c r="G9" s="77"/>
      <c r="H9" s="77"/>
      <c r="I9" s="77"/>
      <c r="J9" s="77"/>
      <c r="K9" s="77"/>
      <c r="Q9" s="4"/>
      <c r="R9" s="4"/>
      <c r="S9" s="5"/>
      <c r="T9" s="5"/>
    </row>
    <row r="10" spans="1:20" ht="17.100000000000001" customHeight="1" x14ac:dyDescent="0.3">
      <c r="B10" s="155" t="s">
        <v>96</v>
      </c>
      <c r="C10" s="161" t="s">
        <v>415</v>
      </c>
      <c r="F10" s="6" t="s">
        <v>122</v>
      </c>
      <c r="G10" s="6" t="s">
        <v>122</v>
      </c>
      <c r="H10" s="6" t="s">
        <v>122</v>
      </c>
      <c r="I10" s="6" t="s">
        <v>122</v>
      </c>
      <c r="J10" s="3">
        <v>68128</v>
      </c>
      <c r="K10" s="3">
        <v>43895</v>
      </c>
      <c r="L10" s="3">
        <v>49887</v>
      </c>
      <c r="M10" s="3">
        <v>53365</v>
      </c>
      <c r="N10" s="3">
        <v>59883</v>
      </c>
      <c r="O10" s="3">
        <v>70833</v>
      </c>
      <c r="P10" s="3">
        <v>81014</v>
      </c>
      <c r="Q10" s="4"/>
      <c r="R10" s="136"/>
      <c r="S10" s="5"/>
      <c r="T10" s="5"/>
    </row>
    <row r="11" spans="1:20" ht="17.100000000000001" customHeight="1" x14ac:dyDescent="0.3">
      <c r="B11" s="155" t="s">
        <v>344</v>
      </c>
      <c r="C11" s="161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3">
        <v>29601</v>
      </c>
      <c r="K11" s="3">
        <v>87523</v>
      </c>
      <c r="L11" s="3">
        <v>117363</v>
      </c>
      <c r="M11" s="3">
        <v>124857</v>
      </c>
      <c r="N11" s="3">
        <v>126437.59699999999</v>
      </c>
      <c r="O11" s="3">
        <v>139838</v>
      </c>
      <c r="P11" s="3">
        <v>129449</v>
      </c>
      <c r="Q11" s="4"/>
      <c r="R11" s="136"/>
      <c r="S11" s="5"/>
      <c r="T11" s="5"/>
    </row>
    <row r="12" spans="1:20" ht="16.5" customHeight="1" x14ac:dyDescent="0.3">
      <c r="B12" s="155" t="s">
        <v>268</v>
      </c>
      <c r="C12" s="161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3">
        <v>15432</v>
      </c>
      <c r="K12" s="3">
        <v>11347</v>
      </c>
      <c r="L12" s="3">
        <v>14549</v>
      </c>
      <c r="M12" s="3">
        <v>16085</v>
      </c>
      <c r="N12" s="3">
        <v>15063.039000000001</v>
      </c>
      <c r="O12" s="3">
        <v>16019</v>
      </c>
      <c r="P12" s="3">
        <v>20677</v>
      </c>
      <c r="Q12" s="4"/>
      <c r="R12" s="136"/>
      <c r="S12" s="5"/>
      <c r="T12" s="5"/>
    </row>
    <row r="13" spans="1:20" ht="17.100000000000001" customHeight="1" x14ac:dyDescent="0.3">
      <c r="B13" s="155" t="s">
        <v>99</v>
      </c>
      <c r="C13" s="161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3">
        <v>6028</v>
      </c>
      <c r="K13" s="3">
        <v>16349</v>
      </c>
      <c r="L13" s="3">
        <v>23152</v>
      </c>
      <c r="M13" s="3">
        <v>26784</v>
      </c>
      <c r="N13" s="3">
        <v>28280.192999999999</v>
      </c>
      <c r="O13" s="3">
        <v>31257</v>
      </c>
      <c r="P13" s="3">
        <v>38257</v>
      </c>
      <c r="Q13" s="4"/>
      <c r="R13" s="136"/>
      <c r="S13" s="5"/>
      <c r="T13" s="5"/>
    </row>
    <row r="14" spans="1:20" ht="17.100000000000001" customHeight="1" x14ac:dyDescent="0.3">
      <c r="B14" s="155" t="s">
        <v>98</v>
      </c>
      <c r="C14" s="161" t="s">
        <v>415</v>
      </c>
      <c r="F14" s="6" t="s">
        <v>122</v>
      </c>
      <c r="G14" s="6" t="s">
        <v>122</v>
      </c>
      <c r="H14" s="6" t="s">
        <v>122</v>
      </c>
      <c r="I14" s="6" t="s">
        <v>122</v>
      </c>
      <c r="J14" s="3">
        <v>20009</v>
      </c>
      <c r="K14" s="3">
        <v>18124</v>
      </c>
      <c r="L14" s="3">
        <v>18097</v>
      </c>
      <c r="M14" s="3">
        <v>18377</v>
      </c>
      <c r="N14" s="3">
        <v>20028.377</v>
      </c>
      <c r="O14" s="3">
        <v>23781</v>
      </c>
      <c r="P14" s="3">
        <v>33512</v>
      </c>
      <c r="Q14" s="4"/>
      <c r="R14" s="136"/>
      <c r="S14" s="5"/>
      <c r="T14" s="5"/>
    </row>
    <row r="15" spans="1:20" ht="17.100000000000001" customHeight="1" x14ac:dyDescent="0.3">
      <c r="B15" s="155" t="s">
        <v>97</v>
      </c>
      <c r="C15" s="161" t="s">
        <v>415</v>
      </c>
      <c r="F15" s="6" t="s">
        <v>122</v>
      </c>
      <c r="G15" s="6" t="s">
        <v>122</v>
      </c>
      <c r="H15" s="6" t="s">
        <v>122</v>
      </c>
      <c r="I15" s="6" t="s">
        <v>122</v>
      </c>
      <c r="J15" s="3">
        <v>28976</v>
      </c>
      <c r="K15" s="3">
        <v>40918</v>
      </c>
      <c r="L15" s="3">
        <v>60302</v>
      </c>
      <c r="M15" s="3">
        <v>66709</v>
      </c>
      <c r="N15" s="3">
        <v>69405</v>
      </c>
      <c r="O15" s="3">
        <v>77771</v>
      </c>
      <c r="P15" s="3">
        <v>107947</v>
      </c>
      <c r="Q15" s="4"/>
      <c r="R15" s="136"/>
      <c r="S15" s="5"/>
      <c r="T15" s="5"/>
    </row>
    <row r="16" spans="1:20" ht="17.100000000000001" customHeight="1" x14ac:dyDescent="0.3">
      <c r="B16" s="155" t="s">
        <v>269</v>
      </c>
      <c r="C16" s="161" t="s">
        <v>415</v>
      </c>
      <c r="F16" s="6" t="s">
        <v>122</v>
      </c>
      <c r="G16" s="6" t="s">
        <v>122</v>
      </c>
      <c r="H16" s="6" t="s">
        <v>122</v>
      </c>
      <c r="I16" s="6" t="s">
        <v>122</v>
      </c>
      <c r="J16" s="3">
        <v>25156</v>
      </c>
      <c r="K16" s="3">
        <v>83597</v>
      </c>
      <c r="L16" s="3">
        <v>124329</v>
      </c>
      <c r="M16" s="3">
        <v>144307</v>
      </c>
      <c r="N16" s="3">
        <v>160255.10200000001</v>
      </c>
      <c r="O16" s="3">
        <v>199024</v>
      </c>
      <c r="P16" s="3">
        <v>103644</v>
      </c>
      <c r="Q16" s="4"/>
      <c r="R16" s="136"/>
      <c r="S16" s="5"/>
      <c r="T16" s="5"/>
    </row>
    <row r="17" spans="2:20" ht="17.100000000000001" customHeight="1" x14ac:dyDescent="0.3">
      <c r="B17" s="155" t="s">
        <v>270</v>
      </c>
      <c r="C17" s="161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3">
        <v>2241</v>
      </c>
      <c r="K17" s="3">
        <v>-10926</v>
      </c>
      <c r="L17" s="3">
        <v>1692</v>
      </c>
      <c r="M17" s="3">
        <v>-3386</v>
      </c>
      <c r="N17" s="3">
        <v>1586</v>
      </c>
      <c r="O17" s="3">
        <v>1751</v>
      </c>
      <c r="P17" s="3">
        <v>3366</v>
      </c>
      <c r="Q17" s="4"/>
      <c r="R17" s="136"/>
      <c r="S17" s="5"/>
      <c r="T17" s="5"/>
    </row>
    <row r="18" spans="2:20" ht="17.100000000000001" customHeight="1" x14ac:dyDescent="0.3">
      <c r="B18" s="159" t="s">
        <v>262</v>
      </c>
      <c r="C18" s="161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6">
        <v>195571</v>
      </c>
      <c r="K18" s="6">
        <v>290827</v>
      </c>
      <c r="L18" s="6">
        <v>409371</v>
      </c>
      <c r="M18" s="6">
        <v>447098</v>
      </c>
      <c r="N18" s="6">
        <v>480938.30800000002</v>
      </c>
      <c r="O18" s="6">
        <v>560274</v>
      </c>
      <c r="P18" s="6">
        <v>517866</v>
      </c>
      <c r="Q18" s="4"/>
      <c r="R18" s="136"/>
      <c r="S18" s="5"/>
      <c r="T18" s="5"/>
    </row>
    <row r="19" spans="2:20" ht="17.100000000000001" customHeight="1" x14ac:dyDescent="0.25">
      <c r="F19" s="77"/>
      <c r="G19" s="77"/>
      <c r="H19" s="77"/>
      <c r="I19" s="77"/>
      <c r="J19" s="167"/>
      <c r="K19" s="167"/>
      <c r="L19" s="167"/>
      <c r="M19" s="167"/>
      <c r="N19" s="167"/>
      <c r="O19" s="167"/>
      <c r="P19" s="167"/>
      <c r="Q19" s="4"/>
      <c r="R19" s="4"/>
      <c r="S19" s="5"/>
      <c r="T19" s="5"/>
    </row>
    <row r="20" spans="2:20" ht="17.100000000000001" customHeight="1" x14ac:dyDescent="0.25"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4"/>
      <c r="R20" s="4"/>
      <c r="S20" s="5"/>
      <c r="T20" s="5"/>
    </row>
    <row r="21" spans="2:20" ht="17.100000000000001" customHeight="1" x14ac:dyDescent="0.3">
      <c r="B21" s="154" t="s">
        <v>526</v>
      </c>
      <c r="C21" s="154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4"/>
      <c r="R21" s="4"/>
      <c r="S21" s="5"/>
      <c r="T21" s="5"/>
    </row>
    <row r="22" spans="2:20" ht="17.100000000000001" customHeight="1" x14ac:dyDescent="0.3">
      <c r="B22" s="155" t="s">
        <v>298</v>
      </c>
      <c r="C22" s="161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6">
        <v>16328</v>
      </c>
      <c r="K22" s="6">
        <v>18943</v>
      </c>
      <c r="L22" s="6">
        <v>23827</v>
      </c>
      <c r="M22" s="6">
        <v>24277</v>
      </c>
      <c r="N22" s="6">
        <v>30129</v>
      </c>
      <c r="O22" s="6">
        <v>35512</v>
      </c>
      <c r="P22" s="6">
        <v>43238</v>
      </c>
      <c r="Q22" s="4"/>
      <c r="R22" s="136"/>
      <c r="S22" s="5"/>
      <c r="T22" s="5"/>
    </row>
    <row r="23" spans="2:20" ht="17.100000000000001" customHeight="1" x14ac:dyDescent="0.3">
      <c r="B23" s="155" t="s">
        <v>480</v>
      </c>
      <c r="C23" s="161" t="s">
        <v>415</v>
      </c>
      <c r="F23" s="6" t="s">
        <v>122</v>
      </c>
      <c r="G23" s="6" t="s">
        <v>122</v>
      </c>
      <c r="H23" s="6" t="s">
        <v>122</v>
      </c>
      <c r="I23" s="6" t="s">
        <v>122</v>
      </c>
      <c r="J23" s="6">
        <v>22357</v>
      </c>
      <c r="K23" s="6">
        <v>21193</v>
      </c>
      <c r="L23" s="6">
        <v>19893</v>
      </c>
      <c r="M23" s="6">
        <v>21436</v>
      </c>
      <c r="N23" s="6">
        <v>21214</v>
      </c>
      <c r="O23" s="6">
        <v>24516</v>
      </c>
      <c r="P23" s="6">
        <v>27683</v>
      </c>
      <c r="Q23" s="4"/>
      <c r="R23" s="136"/>
      <c r="S23" s="5"/>
      <c r="T23" s="5"/>
    </row>
    <row r="24" spans="2:20" ht="17.100000000000001" customHeight="1" x14ac:dyDescent="0.3">
      <c r="B24" s="155" t="s">
        <v>527</v>
      </c>
      <c r="C24" s="161" t="s">
        <v>415</v>
      </c>
      <c r="F24" s="6" t="s">
        <v>122</v>
      </c>
      <c r="G24" s="6" t="s">
        <v>122</v>
      </c>
      <c r="H24" s="6" t="s">
        <v>122</v>
      </c>
      <c r="I24" s="6" t="s">
        <v>122</v>
      </c>
      <c r="J24" s="3">
        <v>29443</v>
      </c>
      <c r="K24" s="3">
        <v>3759</v>
      </c>
      <c r="L24" s="3">
        <v>6167</v>
      </c>
      <c r="M24" s="6">
        <v>7652</v>
      </c>
      <c r="N24" s="6">
        <v>8540</v>
      </c>
      <c r="O24" s="6">
        <v>10805</v>
      </c>
      <c r="P24" s="6">
        <v>10093</v>
      </c>
      <c r="Q24" s="4"/>
      <c r="R24" s="136"/>
      <c r="S24" s="5"/>
      <c r="T24" s="5"/>
    </row>
    <row r="25" spans="2:20" ht="17.100000000000001" customHeight="1" x14ac:dyDescent="0.3">
      <c r="B25" s="159" t="s">
        <v>262</v>
      </c>
      <c r="C25" s="161" t="s">
        <v>415</v>
      </c>
      <c r="F25" s="6" t="s">
        <v>122</v>
      </c>
      <c r="G25" s="6" t="s">
        <v>122</v>
      </c>
      <c r="H25" s="6" t="s">
        <v>122</v>
      </c>
      <c r="I25" s="6" t="s">
        <v>122</v>
      </c>
      <c r="J25" s="6">
        <v>68128</v>
      </c>
      <c r="K25" s="6">
        <v>43895</v>
      </c>
      <c r="L25" s="6">
        <v>49887</v>
      </c>
      <c r="M25" s="6">
        <v>53365</v>
      </c>
      <c r="N25" s="6">
        <v>59883</v>
      </c>
      <c r="O25" s="6">
        <v>70833</v>
      </c>
      <c r="P25" s="6">
        <v>81014</v>
      </c>
      <c r="Q25" s="4"/>
      <c r="R25" s="136"/>
      <c r="S25" s="5"/>
      <c r="T25" s="5"/>
    </row>
    <row r="26" spans="2:20" ht="17.100000000000001" customHeight="1" x14ac:dyDescent="0.25">
      <c r="F26" s="77"/>
      <c r="G26" s="77"/>
      <c r="H26" s="77"/>
      <c r="I26" s="77"/>
      <c r="J26" s="167"/>
      <c r="K26" s="167"/>
      <c r="L26" s="167"/>
      <c r="M26" s="167"/>
      <c r="N26" s="167"/>
      <c r="O26" s="167"/>
      <c r="P26" s="167"/>
      <c r="Q26" s="4"/>
      <c r="R26" s="4"/>
      <c r="S26" s="5"/>
      <c r="T26" s="5"/>
    </row>
    <row r="27" spans="2:20" ht="17.100000000000001" customHeight="1" x14ac:dyDescent="0.25"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4"/>
      <c r="R27" s="4"/>
      <c r="S27" s="5"/>
      <c r="T27" s="5"/>
    </row>
    <row r="28" spans="2:20" ht="17.100000000000001" customHeight="1" x14ac:dyDescent="0.3">
      <c r="B28" s="154" t="s">
        <v>528</v>
      </c>
      <c r="C28" s="154"/>
      <c r="Q28" s="4"/>
      <c r="R28" s="4"/>
      <c r="S28" s="5"/>
      <c r="T28" s="5"/>
    </row>
    <row r="29" spans="2:20" ht="17.100000000000001" customHeight="1" x14ac:dyDescent="0.3">
      <c r="B29" s="155" t="s">
        <v>298</v>
      </c>
      <c r="C29" s="161" t="s">
        <v>415</v>
      </c>
      <c r="F29" s="6" t="s">
        <v>122</v>
      </c>
      <c r="G29" s="6" t="s">
        <v>122</v>
      </c>
      <c r="H29" s="6" t="s">
        <v>122</v>
      </c>
      <c r="I29" s="6" t="s">
        <v>122</v>
      </c>
      <c r="J29" s="6">
        <v>5030</v>
      </c>
      <c r="K29" s="6">
        <v>5497</v>
      </c>
      <c r="L29" s="6">
        <v>5955</v>
      </c>
      <c r="M29" s="6">
        <v>5715</v>
      </c>
      <c r="N29" s="6">
        <v>7571</v>
      </c>
      <c r="O29" s="6">
        <v>10341</v>
      </c>
      <c r="P29" s="6">
        <v>17512</v>
      </c>
      <c r="Q29" s="4"/>
      <c r="R29" s="136"/>
      <c r="S29" s="5"/>
      <c r="T29" s="5"/>
    </row>
    <row r="30" spans="2:20" ht="17.100000000000001" customHeight="1" x14ac:dyDescent="0.3">
      <c r="B30" s="155" t="s">
        <v>480</v>
      </c>
      <c r="C30" s="161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6">
        <v>11070</v>
      </c>
      <c r="K30" s="6">
        <v>12087</v>
      </c>
      <c r="L30" s="6">
        <v>9577</v>
      </c>
      <c r="M30" s="6">
        <v>8990</v>
      </c>
      <c r="N30" s="6">
        <v>9729</v>
      </c>
      <c r="O30" s="6">
        <v>12676</v>
      </c>
      <c r="P30" s="6">
        <v>15222</v>
      </c>
      <c r="Q30" s="4"/>
      <c r="R30" s="136"/>
      <c r="S30" s="5"/>
      <c r="T30" s="5"/>
    </row>
    <row r="31" spans="2:20" ht="17.100000000000001" customHeight="1" x14ac:dyDescent="0.3">
      <c r="B31" s="155" t="s">
        <v>125</v>
      </c>
      <c r="C31" s="161" t="s">
        <v>415</v>
      </c>
      <c r="F31" s="6" t="s">
        <v>122</v>
      </c>
      <c r="G31" s="6" t="s">
        <v>122</v>
      </c>
      <c r="H31" s="6" t="s">
        <v>122</v>
      </c>
      <c r="I31" s="6" t="s">
        <v>122</v>
      </c>
      <c r="J31" s="3">
        <v>3909</v>
      </c>
      <c r="K31" s="3">
        <v>540</v>
      </c>
      <c r="L31" s="3">
        <v>2565</v>
      </c>
      <c r="M31" s="3">
        <v>3672</v>
      </c>
      <c r="N31" s="3">
        <v>2728</v>
      </c>
      <c r="O31" s="3">
        <v>764</v>
      </c>
      <c r="P31" s="6">
        <v>778</v>
      </c>
      <c r="Q31" s="4"/>
      <c r="R31" s="136"/>
      <c r="S31" s="5"/>
      <c r="T31" s="5"/>
    </row>
    <row r="32" spans="2:20" ht="17.100000000000001" customHeight="1" x14ac:dyDescent="0.3">
      <c r="B32" s="159" t="s">
        <v>262</v>
      </c>
      <c r="C32" s="161" t="s">
        <v>415</v>
      </c>
      <c r="F32" s="6" t="s">
        <v>122</v>
      </c>
      <c r="G32" s="6" t="s">
        <v>122</v>
      </c>
      <c r="H32" s="6" t="s">
        <v>122</v>
      </c>
      <c r="I32" s="6" t="s">
        <v>122</v>
      </c>
      <c r="J32" s="6">
        <v>20009</v>
      </c>
      <c r="K32" s="6">
        <v>18124</v>
      </c>
      <c r="L32" s="6">
        <v>18097</v>
      </c>
      <c r="M32" s="6">
        <v>18377</v>
      </c>
      <c r="N32" s="6">
        <v>20028</v>
      </c>
      <c r="O32" s="6">
        <v>23781</v>
      </c>
      <c r="P32" s="6">
        <v>33512</v>
      </c>
      <c r="Q32" s="4"/>
      <c r="R32" s="136"/>
      <c r="S32" s="5"/>
      <c r="T32" s="5"/>
    </row>
    <row r="33" spans="2:20" ht="17.100000000000001" customHeight="1" x14ac:dyDescent="0.25">
      <c r="F33" s="77"/>
      <c r="G33" s="77"/>
      <c r="H33" s="77"/>
      <c r="I33" s="77"/>
      <c r="J33" s="167"/>
      <c r="K33" s="167"/>
      <c r="L33" s="167"/>
      <c r="M33" s="167"/>
      <c r="N33" s="167"/>
      <c r="O33" s="167"/>
      <c r="P33" s="167"/>
      <c r="Q33" s="4"/>
      <c r="R33" s="4"/>
      <c r="S33" s="5"/>
      <c r="T33" s="5"/>
    </row>
    <row r="34" spans="2:20" ht="17.100000000000001" customHeight="1" x14ac:dyDescent="0.25"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4"/>
      <c r="R34" s="4"/>
      <c r="S34" s="5"/>
      <c r="T34" s="5"/>
    </row>
    <row r="35" spans="2:20" ht="17.100000000000001" customHeight="1" x14ac:dyDescent="0.3">
      <c r="B35" s="154" t="s">
        <v>97</v>
      </c>
      <c r="C35" s="154"/>
      <c r="Q35" s="4"/>
      <c r="R35" s="4"/>
      <c r="S35" s="5"/>
      <c r="T35" s="5"/>
    </row>
    <row r="36" spans="2:20" ht="17.100000000000001" customHeight="1" x14ac:dyDescent="0.3">
      <c r="B36" s="155" t="s">
        <v>392</v>
      </c>
      <c r="C36" s="161" t="s">
        <v>415</v>
      </c>
      <c r="F36" s="6" t="s">
        <v>122</v>
      </c>
      <c r="G36" s="6" t="s">
        <v>122</v>
      </c>
      <c r="H36" s="6" t="s">
        <v>122</v>
      </c>
      <c r="I36" s="6" t="s">
        <v>122</v>
      </c>
      <c r="J36" s="3">
        <v>21803</v>
      </c>
      <c r="K36" s="3">
        <v>33636</v>
      </c>
      <c r="L36" s="3">
        <v>51508</v>
      </c>
      <c r="M36" s="3">
        <v>57183</v>
      </c>
      <c r="N36" s="3">
        <v>60049</v>
      </c>
      <c r="O36" s="3">
        <v>69077</v>
      </c>
      <c r="P36" s="6">
        <v>95966</v>
      </c>
      <c r="Q36" s="4"/>
      <c r="R36" s="136"/>
      <c r="S36" s="5"/>
      <c r="T36" s="5"/>
    </row>
    <row r="37" spans="2:20" ht="17.100000000000001" customHeight="1" x14ac:dyDescent="0.3">
      <c r="B37" s="155" t="s">
        <v>393</v>
      </c>
      <c r="C37" s="161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3">
        <v>4707</v>
      </c>
      <c r="K37" s="3">
        <v>4751</v>
      </c>
      <c r="L37" s="3">
        <v>6270</v>
      </c>
      <c r="M37" s="3">
        <v>6938</v>
      </c>
      <c r="N37" s="3">
        <v>6894</v>
      </c>
      <c r="O37" s="3">
        <v>5920</v>
      </c>
      <c r="P37" s="6">
        <v>7971</v>
      </c>
      <c r="Q37" s="4"/>
      <c r="R37" s="136"/>
      <c r="S37" s="5"/>
      <c r="T37" s="5"/>
    </row>
    <row r="38" spans="2:20" ht="17.100000000000001" customHeight="1" x14ac:dyDescent="0.3">
      <c r="B38" s="155" t="s">
        <v>394</v>
      </c>
      <c r="C38" s="161" t="s">
        <v>415</v>
      </c>
      <c r="F38" s="6" t="s">
        <v>122</v>
      </c>
      <c r="G38" s="6" t="s">
        <v>122</v>
      </c>
      <c r="H38" s="6" t="s">
        <v>122</v>
      </c>
      <c r="I38" s="6" t="s">
        <v>122</v>
      </c>
      <c r="J38" s="3">
        <v>2075</v>
      </c>
      <c r="K38" s="3">
        <v>1751</v>
      </c>
      <c r="L38" s="3">
        <v>1688</v>
      </c>
      <c r="M38" s="3">
        <v>1700</v>
      </c>
      <c r="N38" s="3">
        <v>1590</v>
      </c>
      <c r="O38" s="3">
        <v>1713</v>
      </c>
      <c r="P38" s="6">
        <v>2279</v>
      </c>
      <c r="Q38" s="4"/>
      <c r="R38" s="136"/>
      <c r="S38" s="5"/>
      <c r="T38" s="5"/>
    </row>
    <row r="39" spans="2:20" ht="17.100000000000001" customHeight="1" x14ac:dyDescent="0.3">
      <c r="B39" s="155" t="s">
        <v>119</v>
      </c>
      <c r="C39" s="161" t="s">
        <v>415</v>
      </c>
      <c r="F39" s="6" t="s">
        <v>122</v>
      </c>
      <c r="G39" s="6" t="s">
        <v>122</v>
      </c>
      <c r="H39" s="6" t="s">
        <v>122</v>
      </c>
      <c r="I39" s="6" t="s">
        <v>122</v>
      </c>
      <c r="J39" s="3">
        <v>391</v>
      </c>
      <c r="K39" s="3">
        <v>780</v>
      </c>
      <c r="L39" s="3">
        <v>836</v>
      </c>
      <c r="M39" s="3">
        <v>888</v>
      </c>
      <c r="N39" s="3">
        <v>872</v>
      </c>
      <c r="O39" s="3">
        <v>1061</v>
      </c>
      <c r="P39" s="6">
        <v>1731</v>
      </c>
      <c r="Q39" s="4"/>
      <c r="R39" s="136"/>
      <c r="S39" s="5"/>
      <c r="T39" s="5"/>
    </row>
    <row r="40" spans="2:20" ht="17.100000000000001" customHeight="1" x14ac:dyDescent="0.3">
      <c r="B40" s="159" t="s">
        <v>262</v>
      </c>
      <c r="C40" s="161" t="s">
        <v>415</v>
      </c>
      <c r="F40" s="6" t="s">
        <v>122</v>
      </c>
      <c r="G40" s="6" t="s">
        <v>122</v>
      </c>
      <c r="H40" s="6" t="s">
        <v>122</v>
      </c>
      <c r="I40" s="6" t="s">
        <v>122</v>
      </c>
      <c r="J40" s="6">
        <v>28976</v>
      </c>
      <c r="K40" s="6">
        <v>40918</v>
      </c>
      <c r="L40" s="6">
        <v>60302</v>
      </c>
      <c r="M40" s="6">
        <v>66709</v>
      </c>
      <c r="N40" s="6">
        <v>69405</v>
      </c>
      <c r="O40" s="6">
        <v>77771</v>
      </c>
      <c r="P40" s="6">
        <v>107947</v>
      </c>
      <c r="Q40" s="4"/>
      <c r="R40" s="136"/>
      <c r="S40" s="5"/>
      <c r="T40" s="5"/>
    </row>
    <row r="41" spans="2:20" ht="17.100000000000001" customHeight="1" x14ac:dyDescent="0.25">
      <c r="F41" s="77"/>
      <c r="G41" s="77"/>
      <c r="H41" s="77"/>
      <c r="I41" s="77"/>
      <c r="J41" s="167"/>
      <c r="K41" s="167"/>
      <c r="L41" s="167"/>
      <c r="M41" s="167"/>
      <c r="N41" s="167"/>
      <c r="O41" s="167"/>
      <c r="P41" s="167"/>
      <c r="Q41" s="4"/>
      <c r="R41" s="4"/>
      <c r="S41" s="5"/>
      <c r="T41" s="5"/>
    </row>
    <row r="42" spans="2:20" ht="17.100000000000001" customHeight="1" x14ac:dyDescent="0.25"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4"/>
      <c r="R42" s="4"/>
      <c r="S42" s="5"/>
      <c r="T42" s="5"/>
    </row>
    <row r="43" spans="2:20" ht="17.100000000000001" customHeight="1" x14ac:dyDescent="0.3">
      <c r="B43" s="154" t="s">
        <v>395</v>
      </c>
      <c r="C43" s="154"/>
      <c r="Q43" s="4"/>
      <c r="S43" s="4"/>
      <c r="T43" s="5"/>
    </row>
    <row r="44" spans="2:20" ht="17.100000000000001" customHeight="1" x14ac:dyDescent="0.3">
      <c r="B44" s="155" t="s">
        <v>396</v>
      </c>
      <c r="C44" s="161" t="s">
        <v>415</v>
      </c>
      <c r="F44" s="6" t="s">
        <v>122</v>
      </c>
      <c r="G44" s="6" t="s">
        <v>122</v>
      </c>
      <c r="H44" s="6" t="s">
        <v>122</v>
      </c>
      <c r="I44" s="6" t="s">
        <v>122</v>
      </c>
      <c r="J44" s="3">
        <v>10423</v>
      </c>
      <c r="K44" s="3">
        <v>26603</v>
      </c>
      <c r="L44" s="3">
        <v>43062</v>
      </c>
      <c r="M44" s="3">
        <v>56030</v>
      </c>
      <c r="N44" s="3">
        <v>51859</v>
      </c>
      <c r="O44" s="3">
        <v>73406</v>
      </c>
      <c r="P44" s="6">
        <v>43093</v>
      </c>
      <c r="Q44" s="4"/>
      <c r="R44" s="136"/>
      <c r="S44" s="5"/>
      <c r="T44" s="5"/>
    </row>
    <row r="45" spans="2:20" ht="17.100000000000001" customHeight="1" x14ac:dyDescent="0.3">
      <c r="B45" s="155" t="s">
        <v>397</v>
      </c>
      <c r="C45" s="161" t="s">
        <v>415</v>
      </c>
      <c r="F45" s="6" t="s">
        <v>122</v>
      </c>
      <c r="G45" s="6" t="s">
        <v>122</v>
      </c>
      <c r="H45" s="6" t="s">
        <v>122</v>
      </c>
      <c r="I45" s="6" t="s">
        <v>122</v>
      </c>
      <c r="J45" s="3">
        <v>8565</v>
      </c>
      <c r="K45" s="3">
        <v>36586</v>
      </c>
      <c r="L45" s="3">
        <v>52634</v>
      </c>
      <c r="M45" s="3">
        <v>52698</v>
      </c>
      <c r="N45" s="3">
        <v>71769</v>
      </c>
      <c r="O45" s="3">
        <v>87520</v>
      </c>
      <c r="P45" s="6">
        <v>32372</v>
      </c>
      <c r="Q45" s="4"/>
      <c r="R45" s="136"/>
      <c r="S45" s="5"/>
      <c r="T45" s="5"/>
    </row>
    <row r="46" spans="2:20" ht="17.100000000000001" customHeight="1" x14ac:dyDescent="0.3">
      <c r="B46" s="155" t="s">
        <v>398</v>
      </c>
      <c r="C46" s="161" t="s">
        <v>415</v>
      </c>
      <c r="F46" s="6" t="s">
        <v>122</v>
      </c>
      <c r="G46" s="6" t="s">
        <v>122</v>
      </c>
      <c r="H46" s="6" t="s">
        <v>122</v>
      </c>
      <c r="I46" s="6" t="s">
        <v>122</v>
      </c>
      <c r="J46" s="3">
        <v>6168</v>
      </c>
      <c r="K46" s="3">
        <v>20408</v>
      </c>
      <c r="L46" s="3">
        <v>28633</v>
      </c>
      <c r="M46" s="3">
        <v>35579</v>
      </c>
      <c r="N46" s="3">
        <v>36627</v>
      </c>
      <c r="O46" s="3">
        <v>38098</v>
      </c>
      <c r="P46" s="6">
        <v>28179</v>
      </c>
      <c r="Q46" s="4"/>
      <c r="R46" s="136"/>
      <c r="S46" s="5"/>
      <c r="T46" s="5"/>
    </row>
    <row r="47" spans="2:20" ht="17.100000000000001" customHeight="1" x14ac:dyDescent="0.3">
      <c r="B47" s="159" t="s">
        <v>262</v>
      </c>
      <c r="C47" s="161" t="s">
        <v>415</v>
      </c>
      <c r="F47" s="6" t="s">
        <v>122</v>
      </c>
      <c r="G47" s="6" t="s">
        <v>122</v>
      </c>
      <c r="H47" s="6" t="s">
        <v>122</v>
      </c>
      <c r="I47" s="6" t="s">
        <v>122</v>
      </c>
      <c r="J47" s="6">
        <v>25156</v>
      </c>
      <c r="K47" s="6">
        <v>83597</v>
      </c>
      <c r="L47" s="6">
        <v>124329</v>
      </c>
      <c r="M47" s="6">
        <v>144307</v>
      </c>
      <c r="N47" s="6">
        <v>160255</v>
      </c>
      <c r="O47" s="6">
        <v>199024</v>
      </c>
      <c r="P47" s="6">
        <v>103644</v>
      </c>
      <c r="Q47" s="4"/>
      <c r="R47" s="136"/>
      <c r="S47" s="5"/>
      <c r="T47" s="5"/>
    </row>
    <row r="48" spans="2:20" ht="17.100000000000001" customHeight="1" x14ac:dyDescent="0.25">
      <c r="F48" s="77"/>
      <c r="G48" s="77"/>
      <c r="H48" s="77"/>
      <c r="I48" s="77"/>
      <c r="J48" s="167"/>
      <c r="K48" s="167"/>
      <c r="L48" s="167"/>
      <c r="M48" s="167"/>
      <c r="N48" s="167"/>
      <c r="O48" s="167"/>
      <c r="P48" s="167"/>
      <c r="Q48" s="4"/>
      <c r="R48" s="4"/>
      <c r="S48" s="5"/>
      <c r="T48" s="5"/>
    </row>
    <row r="49" spans="2:20" ht="17.100000000000001" customHeight="1" x14ac:dyDescent="0.25"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4"/>
      <c r="R49" s="4"/>
      <c r="S49" s="5"/>
      <c r="T49" s="5"/>
    </row>
    <row r="50" spans="2:20" ht="17.100000000000001" customHeight="1" x14ac:dyDescent="0.3">
      <c r="B50" s="154" t="s">
        <v>529</v>
      </c>
      <c r="C50" s="154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4"/>
      <c r="R50" s="4"/>
      <c r="S50" s="5"/>
      <c r="T50" s="5"/>
    </row>
    <row r="51" spans="2:20" ht="17.100000000000001" customHeight="1" x14ac:dyDescent="0.3">
      <c r="B51" s="155" t="s">
        <v>298</v>
      </c>
      <c r="C51" s="161" t="s">
        <v>415</v>
      </c>
      <c r="F51" s="6" t="s">
        <v>122</v>
      </c>
      <c r="G51" s="6" t="s">
        <v>122</v>
      </c>
      <c r="H51" s="6" t="s">
        <v>122</v>
      </c>
      <c r="I51" s="6" t="s">
        <v>122</v>
      </c>
      <c r="J51" s="6">
        <v>5837</v>
      </c>
      <c r="K51" s="6">
        <v>6742</v>
      </c>
      <c r="L51" s="6">
        <v>14113</v>
      </c>
      <c r="M51" s="6">
        <v>15464</v>
      </c>
      <c r="N51" s="6">
        <v>15144</v>
      </c>
      <c r="O51" s="6">
        <v>36220</v>
      </c>
      <c r="P51" s="6">
        <v>49117</v>
      </c>
      <c r="Q51" s="4"/>
      <c r="R51" s="136"/>
      <c r="S51" s="5"/>
      <c r="T51" s="5"/>
    </row>
    <row r="52" spans="2:20" ht="17.100000000000001" customHeight="1" x14ac:dyDescent="0.3">
      <c r="B52" s="155" t="s">
        <v>480</v>
      </c>
      <c r="C52" s="161" t="s">
        <v>415</v>
      </c>
      <c r="F52" s="6" t="s">
        <v>122</v>
      </c>
      <c r="G52" s="6" t="s">
        <v>122</v>
      </c>
      <c r="H52" s="6" t="s">
        <v>122</v>
      </c>
      <c r="I52" s="6" t="s">
        <v>122</v>
      </c>
      <c r="J52" s="6">
        <v>6820</v>
      </c>
      <c r="K52" s="6">
        <v>4068</v>
      </c>
      <c r="L52" s="6">
        <v>8462</v>
      </c>
      <c r="M52" s="6">
        <v>14298</v>
      </c>
      <c r="N52" s="6">
        <v>13582</v>
      </c>
      <c r="O52" s="6">
        <v>11614</v>
      </c>
      <c r="P52" s="6">
        <v>11235</v>
      </c>
      <c r="Q52" s="4"/>
      <c r="R52" s="136"/>
      <c r="S52" s="5"/>
      <c r="T52" s="5"/>
    </row>
    <row r="53" spans="2:20" ht="17.100000000000001" customHeight="1" x14ac:dyDescent="0.3">
      <c r="B53" s="155" t="s">
        <v>530</v>
      </c>
      <c r="C53" s="161" t="s">
        <v>415</v>
      </c>
      <c r="F53" s="6" t="s">
        <v>122</v>
      </c>
      <c r="G53" s="6" t="s">
        <v>122</v>
      </c>
      <c r="H53" s="6" t="s">
        <v>122</v>
      </c>
      <c r="I53" s="6" t="s">
        <v>122</v>
      </c>
      <c r="J53" s="6">
        <v>6028</v>
      </c>
      <c r="K53" s="6">
        <v>4122</v>
      </c>
      <c r="L53" s="6">
        <v>2432</v>
      </c>
      <c r="M53" s="6">
        <v>1027</v>
      </c>
      <c r="N53" s="6">
        <v>1715</v>
      </c>
      <c r="O53" s="6">
        <v>510</v>
      </c>
      <c r="P53" s="6">
        <v>1343</v>
      </c>
      <c r="Q53" s="4"/>
      <c r="R53" s="136"/>
      <c r="S53" s="5"/>
      <c r="T53" s="5"/>
    </row>
    <row r="54" spans="2:20" ht="17.100000000000001" customHeight="1" x14ac:dyDescent="0.3">
      <c r="B54" s="159" t="s">
        <v>262</v>
      </c>
      <c r="C54" s="161" t="s">
        <v>415</v>
      </c>
      <c r="F54" s="6" t="s">
        <v>122</v>
      </c>
      <c r="G54" s="6" t="s">
        <v>122</v>
      </c>
      <c r="H54" s="6" t="s">
        <v>122</v>
      </c>
      <c r="I54" s="6" t="s">
        <v>122</v>
      </c>
      <c r="J54" s="6">
        <v>18685</v>
      </c>
      <c r="K54" s="6">
        <v>14932</v>
      </c>
      <c r="L54" s="6">
        <v>25007</v>
      </c>
      <c r="M54" s="6">
        <v>30789</v>
      </c>
      <c r="N54" s="6">
        <v>30441</v>
      </c>
      <c r="O54" s="6">
        <v>48344</v>
      </c>
      <c r="P54" s="6">
        <v>61695</v>
      </c>
      <c r="Q54" s="4"/>
      <c r="R54" s="136"/>
      <c r="S54" s="5"/>
      <c r="T54" s="5"/>
    </row>
    <row r="55" spans="2:20" ht="17.100000000000001" customHeight="1" x14ac:dyDescent="0.3">
      <c r="B55" s="123"/>
      <c r="C55" s="8"/>
      <c r="F55" s="124"/>
      <c r="G55" s="124"/>
      <c r="H55" s="124"/>
      <c r="I55" s="124"/>
      <c r="J55" s="167"/>
      <c r="K55" s="167"/>
      <c r="L55" s="167"/>
      <c r="M55" s="167"/>
      <c r="N55" s="167"/>
      <c r="O55" s="167"/>
      <c r="P55" s="167"/>
      <c r="Q55" s="4"/>
      <c r="R55" s="4"/>
      <c r="S55" s="5"/>
      <c r="T55" s="5"/>
    </row>
    <row r="56" spans="2:20" ht="17.100000000000001" customHeight="1" x14ac:dyDescent="0.3"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4"/>
      <c r="R56" s="4"/>
      <c r="S56" s="5"/>
      <c r="T56" s="5"/>
    </row>
    <row r="57" spans="2:20" ht="17.100000000000001" customHeight="1" x14ac:dyDescent="0.3">
      <c r="B57" s="154" t="s">
        <v>129</v>
      </c>
      <c r="C57" s="154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4"/>
      <c r="R57" s="4"/>
      <c r="S57" s="5"/>
      <c r="T57" s="5"/>
    </row>
    <row r="58" spans="2:20" ht="17.100000000000001" customHeight="1" x14ac:dyDescent="0.3">
      <c r="B58" s="155" t="s">
        <v>126</v>
      </c>
      <c r="C58" s="161" t="s">
        <v>127</v>
      </c>
      <c r="F58" s="97">
        <v>12.002050000000001</v>
      </c>
      <c r="G58" s="97">
        <v>11.78946</v>
      </c>
      <c r="H58" s="97">
        <v>11.665519999999999</v>
      </c>
      <c r="I58" s="97">
        <v>11.680360833333332</v>
      </c>
      <c r="J58" s="97">
        <v>12.233749999999999</v>
      </c>
      <c r="K58" s="97">
        <v>14.144611000000001</v>
      </c>
      <c r="L58" s="97">
        <v>15.106</v>
      </c>
      <c r="M58" s="97">
        <v>15.436999999999999</v>
      </c>
      <c r="N58" s="97">
        <v>16.073028000000001</v>
      </c>
      <c r="O58" s="97">
        <v>17.807722300000002</v>
      </c>
      <c r="P58" s="97">
        <v>19.919</v>
      </c>
      <c r="Q58" s="4"/>
      <c r="R58" s="4"/>
      <c r="S58" s="5"/>
      <c r="T58" s="5"/>
    </row>
    <row r="59" spans="2:20" ht="17.100000000000001" customHeight="1" x14ac:dyDescent="0.3">
      <c r="B59" s="155" t="s">
        <v>130</v>
      </c>
      <c r="C59" s="161" t="s">
        <v>127</v>
      </c>
      <c r="F59" s="97">
        <v>19.1587</v>
      </c>
      <c r="G59" s="97">
        <v>19.090900000000001</v>
      </c>
      <c r="H59" s="97">
        <v>19.229400000000002</v>
      </c>
      <c r="I59" s="97">
        <v>20.36206675</v>
      </c>
      <c r="J59" s="97">
        <v>20.746541579999999</v>
      </c>
      <c r="K59" s="97">
        <v>21.19292643</v>
      </c>
      <c r="L59" s="97">
        <v>21.063600000000001</v>
      </c>
      <c r="M59" s="97">
        <v>20.773363258000003</v>
      </c>
      <c r="N59" s="97">
        <v>21.398500000000002</v>
      </c>
      <c r="O59" s="97">
        <v>21.661300000000001</v>
      </c>
      <c r="P59" s="97">
        <v>19.134599999999999</v>
      </c>
      <c r="Q59" s="4"/>
      <c r="R59" s="4"/>
      <c r="S59" s="5"/>
      <c r="T59" s="5"/>
    </row>
    <row r="60" spans="2:20" ht="17.100000000000001" customHeight="1" x14ac:dyDescent="0.3">
      <c r="B60" s="123"/>
      <c r="C60" s="11"/>
    </row>
    <row r="61" spans="2:20" ht="17.100000000000001" customHeight="1" x14ac:dyDescent="0.3">
      <c r="B61" s="110"/>
      <c r="C61" s="1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4"/>
      <c r="R61" s="4"/>
      <c r="S61" s="5"/>
      <c r="T61" s="5"/>
    </row>
    <row r="62" spans="2:20" ht="17.100000000000001" customHeight="1" x14ac:dyDescent="0.3">
      <c r="B62" s="154" t="s">
        <v>427</v>
      </c>
      <c r="C62" s="15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4"/>
      <c r="R62" s="4"/>
      <c r="S62" s="5"/>
      <c r="T62" s="5"/>
    </row>
    <row r="63" spans="2:20" ht="17.100000000000001" customHeight="1" x14ac:dyDescent="0.3">
      <c r="B63" s="155" t="s">
        <v>483</v>
      </c>
      <c r="C63" s="161" t="s">
        <v>419</v>
      </c>
      <c r="F63" s="6" t="s">
        <v>122</v>
      </c>
      <c r="G63" s="6" t="s">
        <v>122</v>
      </c>
      <c r="H63" s="6" t="s">
        <v>122</v>
      </c>
      <c r="I63" s="6" t="s">
        <v>122</v>
      </c>
      <c r="J63" s="6">
        <v>477.12271380402581</v>
      </c>
      <c r="K63" s="6">
        <v>476.64796154521321</v>
      </c>
      <c r="L63" s="6">
        <v>934.26453065007286</v>
      </c>
      <c r="M63" s="6">
        <v>1001.7490445034657</v>
      </c>
      <c r="N63" s="6">
        <v>942.19956563256153</v>
      </c>
      <c r="O63" s="6">
        <v>2033.9490581566401</v>
      </c>
      <c r="P63" s="6">
        <v>2465.8366383854609</v>
      </c>
      <c r="Q63" s="4"/>
      <c r="R63" s="4"/>
      <c r="S63" s="5"/>
      <c r="T63" s="5"/>
    </row>
    <row r="64" spans="2:20" ht="17.100000000000001" customHeight="1" x14ac:dyDescent="0.3">
      <c r="B64" s="155" t="s">
        <v>482</v>
      </c>
      <c r="C64" s="161" t="s">
        <v>419</v>
      </c>
      <c r="F64" s="6" t="s">
        <v>122</v>
      </c>
      <c r="G64" s="6" t="s">
        <v>122</v>
      </c>
      <c r="H64" s="6" t="s">
        <v>122</v>
      </c>
      <c r="I64" s="6" t="s">
        <v>122</v>
      </c>
      <c r="J64" s="6">
        <v>328.7294884162568</v>
      </c>
      <c r="K64" s="6">
        <v>191.95083857043332</v>
      </c>
      <c r="L64" s="6">
        <v>401.73569570253898</v>
      </c>
      <c r="M64" s="6">
        <v>688.2852729441255</v>
      </c>
      <c r="N64" s="6">
        <v>634.71738673271489</v>
      </c>
      <c r="O64" s="6">
        <v>536.16357282342244</v>
      </c>
      <c r="P64" s="6">
        <v>587.15625097990028</v>
      </c>
      <c r="Q64" s="4"/>
      <c r="R64" s="4"/>
      <c r="S64" s="5"/>
      <c r="T64" s="5"/>
    </row>
    <row r="65" spans="1:20" ht="16.5" customHeight="1" x14ac:dyDescent="0.3">
      <c r="B65" s="155" t="s">
        <v>424</v>
      </c>
      <c r="C65" s="161" t="s">
        <v>419</v>
      </c>
      <c r="F65" s="6" t="s">
        <v>122</v>
      </c>
      <c r="G65" s="6" t="s">
        <v>122</v>
      </c>
      <c r="H65" s="6" t="s">
        <v>122</v>
      </c>
      <c r="I65" s="6" t="s">
        <v>122</v>
      </c>
      <c r="J65" s="6">
        <v>1334.6684377235108</v>
      </c>
      <c r="K65" s="6">
        <v>1339.2379613691744</v>
      </c>
      <c r="L65" s="6">
        <v>1577.3202700913544</v>
      </c>
      <c r="M65" s="6">
        <v>1572.6501263198809</v>
      </c>
      <c r="N65" s="6">
        <v>1874.506782418347</v>
      </c>
      <c r="O65" s="6">
        <v>1994.1910257663887</v>
      </c>
      <c r="P65" s="6">
        <v>2170.6912997640443</v>
      </c>
      <c r="Q65" s="4"/>
      <c r="R65" s="4"/>
      <c r="S65" s="5"/>
      <c r="T65" s="5"/>
    </row>
    <row r="66" spans="1:20" ht="16.5" customHeight="1" x14ac:dyDescent="0.3">
      <c r="B66" s="155" t="s">
        <v>425</v>
      </c>
      <c r="C66" s="161" t="s">
        <v>419</v>
      </c>
      <c r="F66" s="6" t="s">
        <v>122</v>
      </c>
      <c r="G66" s="6" t="s">
        <v>122</v>
      </c>
      <c r="H66" s="6" t="s">
        <v>122</v>
      </c>
      <c r="I66" s="6" t="s">
        <v>122</v>
      </c>
      <c r="J66" s="6">
        <v>1077.6253918654331</v>
      </c>
      <c r="K66" s="6">
        <v>1000.0034714412964</v>
      </c>
      <c r="L66" s="6">
        <v>944.42545433828968</v>
      </c>
      <c r="M66" s="6">
        <v>1031.8983851468929</v>
      </c>
      <c r="N66" s="6">
        <v>991.37790032011583</v>
      </c>
      <c r="O66" s="6">
        <v>1131.7880274960412</v>
      </c>
      <c r="P66" s="6">
        <v>1446.7509119605322</v>
      </c>
      <c r="Q66" s="4"/>
      <c r="R66" s="4"/>
      <c r="S66" s="5"/>
      <c r="T66" s="5"/>
    </row>
    <row r="67" spans="1:20" ht="16.5" customHeight="1" x14ac:dyDescent="0.3">
      <c r="B67" s="155" t="s">
        <v>426</v>
      </c>
      <c r="C67" s="161" t="s">
        <v>419</v>
      </c>
      <c r="F67" s="6" t="s">
        <v>122</v>
      </c>
      <c r="G67" s="6" t="s">
        <v>122</v>
      </c>
      <c r="H67" s="6" t="s">
        <v>122</v>
      </c>
      <c r="I67" s="6" t="s">
        <v>122</v>
      </c>
      <c r="J67" s="6">
        <v>1261.4284254623481</v>
      </c>
      <c r="K67" s="6">
        <v>802.21364871752212</v>
      </c>
      <c r="L67" s="6">
        <v>963.12723421157159</v>
      </c>
      <c r="M67" s="6">
        <v>1041.9770680831768</v>
      </c>
      <c r="N67" s="6">
        <v>937.16249358863809</v>
      </c>
      <c r="O67" s="6">
        <v>899.55356053592539</v>
      </c>
      <c r="P67" s="6">
        <v>1038.0541191826899</v>
      </c>
      <c r="Q67" s="4"/>
      <c r="R67" s="4"/>
      <c r="S67" s="5"/>
      <c r="T67" s="5"/>
    </row>
    <row r="68" spans="1:20" ht="16.5" customHeight="1" x14ac:dyDescent="0.3">
      <c r="A68" s="5">
        <v>1</v>
      </c>
      <c r="B68" s="173">
        <v>0</v>
      </c>
      <c r="C68" s="11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5"/>
      <c r="R68" s="5"/>
      <c r="S68" s="5"/>
    </row>
    <row r="69" spans="1:20" ht="16.5" customHeight="1" x14ac:dyDescent="0.3">
      <c r="B69" s="163" t="s">
        <v>531</v>
      </c>
      <c r="C69" s="1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26"/>
      <c r="R69" s="5"/>
      <c r="S69" s="126"/>
    </row>
    <row r="70" spans="1:20" ht="16.5" customHeight="1" x14ac:dyDescent="0.3">
      <c r="B70" s="163" t="s">
        <v>532</v>
      </c>
      <c r="C70" s="11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26"/>
      <c r="R70" s="5"/>
      <c r="S70" s="126"/>
    </row>
    <row r="71" spans="1:20" ht="16.5" customHeight="1" x14ac:dyDescent="0.3">
      <c r="B71" s="163" t="s">
        <v>454</v>
      </c>
      <c r="C71" s="11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79"/>
      <c r="R71" s="5"/>
      <c r="S71" s="126"/>
    </row>
    <row r="72" spans="1:20" ht="16.5" customHeight="1" x14ac:dyDescent="0.3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81"/>
      <c r="O72" s="181"/>
      <c r="P72" s="181"/>
      <c r="Q72" s="104"/>
    </row>
    <row r="73" spans="1:20" ht="17.100000000000001" customHeight="1" x14ac:dyDescent="0.3">
      <c r="C73" s="1"/>
      <c r="D73" s="1"/>
      <c r="E73" s="1"/>
    </row>
  </sheetData>
  <hyperlinks>
    <hyperlink ref="K3" location="Contents!A1" display="Contents!A1"/>
  </hyperlinks>
  <pageMargins left="0.25" right="0.25" top="0.75" bottom="0.75" header="0.3" footer="0.3"/>
  <pageSetup paperSize="9" scale="39" orientation="landscape" r:id="rId1"/>
  <colBreaks count="1" manualBreakCount="1">
    <brk id="16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  <pageSetUpPr fitToPage="1"/>
  </sheetPr>
  <dimension ref="A2:AN72"/>
  <sheetViews>
    <sheetView view="pageBreakPreview" zoomScale="80" zoomScaleNormal="100" zoomScaleSheetLayoutView="80" workbookViewId="0">
      <pane xSplit="4" ySplit="7" topLeftCell="T8" activePane="bottomRight" state="frozen"/>
      <selection activeCell="F21" sqref="F21:N21"/>
      <selection pane="topRight" activeCell="F21" sqref="F21:N21"/>
      <selection pane="bottomLeft" activeCell="F21" sqref="F21:N21"/>
      <selection pane="bottomRight" activeCell="AJ60" sqref="AJ60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 customWidth="1"/>
    <col min="36" max="36" width="9.109375" style="7" customWidth="1"/>
    <col min="37" max="40" width="9.109375" style="7"/>
    <col min="41" max="16384" width="9.109375" style="1"/>
  </cols>
  <sheetData>
    <row r="2" spans="1:39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9" ht="17.100000000000001" customHeight="1" x14ac:dyDescent="0.3">
      <c r="A3" s="150"/>
      <c r="B3" s="150"/>
      <c r="C3" s="151" t="s">
        <v>525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39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9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9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39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9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9" ht="17.100000000000001" customHeight="1" x14ac:dyDescent="0.3">
      <c r="B9" s="154" t="s">
        <v>266</v>
      </c>
      <c r="C9" s="154"/>
      <c r="AJ9" s="1"/>
      <c r="AK9" s="4"/>
      <c r="AL9" s="5"/>
      <c r="AM9" s="5"/>
    </row>
    <row r="10" spans="1:39" ht="17.100000000000001" customHeight="1" x14ac:dyDescent="0.3">
      <c r="B10" s="155" t="s">
        <v>96</v>
      </c>
      <c r="C10" s="161" t="s">
        <v>415</v>
      </c>
      <c r="F10" s="6" t="s">
        <v>122</v>
      </c>
      <c r="G10" s="6" t="s">
        <v>122</v>
      </c>
      <c r="H10" s="6" t="s">
        <v>122</v>
      </c>
      <c r="I10" s="6" t="s">
        <v>122</v>
      </c>
      <c r="J10" s="3">
        <v>8978</v>
      </c>
      <c r="K10" s="3">
        <v>9859</v>
      </c>
      <c r="L10" s="3">
        <v>12770</v>
      </c>
      <c r="M10" s="3">
        <v>12288</v>
      </c>
      <c r="N10" s="3">
        <v>9876</v>
      </c>
      <c r="O10" s="3">
        <v>12805</v>
      </c>
      <c r="P10" s="3">
        <v>12599</v>
      </c>
      <c r="Q10" s="3">
        <v>14607</v>
      </c>
      <c r="R10" s="3">
        <v>11297</v>
      </c>
      <c r="S10" s="3">
        <v>13831</v>
      </c>
      <c r="T10" s="3">
        <v>13625</v>
      </c>
      <c r="U10" s="3">
        <v>14612</v>
      </c>
      <c r="V10" s="3">
        <v>12459</v>
      </c>
      <c r="W10" s="3">
        <v>15301</v>
      </c>
      <c r="X10" s="3">
        <v>14970</v>
      </c>
      <c r="Y10" s="3">
        <v>17153</v>
      </c>
      <c r="Z10" s="3">
        <v>14232</v>
      </c>
      <c r="AA10" s="3">
        <v>17343</v>
      </c>
      <c r="AB10" s="3">
        <v>18674</v>
      </c>
      <c r="AC10" s="3">
        <v>20584</v>
      </c>
      <c r="AD10" s="3">
        <v>18415</v>
      </c>
      <c r="AE10" s="3">
        <v>16879</v>
      </c>
      <c r="AF10" s="3">
        <v>21516</v>
      </c>
      <c r="AG10" s="3">
        <v>24204</v>
      </c>
      <c r="AH10" s="3">
        <v>21196</v>
      </c>
      <c r="AI10" s="3">
        <v>20038</v>
      </c>
      <c r="AJ10" s="3">
        <v>27280</v>
      </c>
      <c r="AK10" s="136"/>
      <c r="AL10" s="5"/>
      <c r="AM10" s="5"/>
    </row>
    <row r="11" spans="1:39" ht="17.100000000000001" customHeight="1" x14ac:dyDescent="0.3">
      <c r="B11" s="155" t="s">
        <v>344</v>
      </c>
      <c r="C11" s="161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3">
        <v>16523</v>
      </c>
      <c r="K11" s="3">
        <v>22882</v>
      </c>
      <c r="L11" s="3">
        <v>23622</v>
      </c>
      <c r="M11" s="3">
        <v>24496</v>
      </c>
      <c r="N11" s="3">
        <v>24875</v>
      </c>
      <c r="O11" s="3">
        <v>31038</v>
      </c>
      <c r="P11" s="3">
        <v>31114</v>
      </c>
      <c r="Q11" s="3">
        <v>30336</v>
      </c>
      <c r="R11" s="3">
        <v>29490</v>
      </c>
      <c r="S11" s="3">
        <v>26560</v>
      </c>
      <c r="T11" s="3">
        <v>35601</v>
      </c>
      <c r="U11" s="3">
        <v>33206</v>
      </c>
      <c r="V11" s="3">
        <v>28705</v>
      </c>
      <c r="W11" s="3">
        <v>29696</v>
      </c>
      <c r="X11" s="3">
        <v>36658</v>
      </c>
      <c r="Y11" s="3">
        <v>31378.596999999994</v>
      </c>
      <c r="Z11" s="3">
        <v>31976</v>
      </c>
      <c r="AA11" s="3">
        <v>37178</v>
      </c>
      <c r="AB11" s="3">
        <v>34929</v>
      </c>
      <c r="AC11" s="3">
        <v>35755</v>
      </c>
      <c r="AD11" s="3">
        <v>31034</v>
      </c>
      <c r="AE11" s="3">
        <v>32861</v>
      </c>
      <c r="AF11" s="3">
        <v>35967</v>
      </c>
      <c r="AG11" s="3">
        <v>29587</v>
      </c>
      <c r="AH11" s="3">
        <v>26589</v>
      </c>
      <c r="AI11" s="3">
        <v>25023</v>
      </c>
      <c r="AJ11" s="3">
        <v>32868</v>
      </c>
      <c r="AK11" s="136"/>
      <c r="AL11" s="5"/>
      <c r="AM11" s="5"/>
    </row>
    <row r="12" spans="1:39" ht="16.5" customHeight="1" x14ac:dyDescent="0.3">
      <c r="B12" s="155" t="s">
        <v>268</v>
      </c>
      <c r="C12" s="161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3">
        <v>2927</v>
      </c>
      <c r="K12" s="3">
        <v>1251</v>
      </c>
      <c r="L12" s="3">
        <v>2067</v>
      </c>
      <c r="M12" s="3">
        <v>5102</v>
      </c>
      <c r="N12" s="3">
        <v>3750</v>
      </c>
      <c r="O12" s="3">
        <v>2623</v>
      </c>
      <c r="P12" s="3">
        <v>5271</v>
      </c>
      <c r="Q12" s="3">
        <v>2905</v>
      </c>
      <c r="R12" s="3">
        <v>3065</v>
      </c>
      <c r="S12" s="3">
        <v>3744</v>
      </c>
      <c r="T12" s="3">
        <v>4481</v>
      </c>
      <c r="U12" s="3">
        <v>4795</v>
      </c>
      <c r="V12" s="3">
        <v>3479</v>
      </c>
      <c r="W12" s="3">
        <v>3939</v>
      </c>
      <c r="X12" s="3">
        <v>4015</v>
      </c>
      <c r="Y12" s="3">
        <v>3630.0390000000007</v>
      </c>
      <c r="Z12" s="3">
        <v>3366</v>
      </c>
      <c r="AA12" s="3">
        <v>3823</v>
      </c>
      <c r="AB12" s="3">
        <v>4291</v>
      </c>
      <c r="AC12" s="3">
        <v>4539</v>
      </c>
      <c r="AD12" s="3">
        <v>3959</v>
      </c>
      <c r="AE12" s="3">
        <v>4830</v>
      </c>
      <c r="AF12" s="3">
        <v>5262</v>
      </c>
      <c r="AG12" s="3">
        <v>6626</v>
      </c>
      <c r="AH12" s="3">
        <v>5032</v>
      </c>
      <c r="AI12" s="3">
        <v>6243</v>
      </c>
      <c r="AJ12" s="3">
        <v>5454</v>
      </c>
      <c r="AK12" s="136"/>
      <c r="AL12" s="5"/>
      <c r="AM12" s="5"/>
    </row>
    <row r="13" spans="1:39" ht="17.100000000000001" customHeight="1" x14ac:dyDescent="0.3">
      <c r="B13" s="155" t="s">
        <v>99</v>
      </c>
      <c r="C13" s="161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3">
        <v>4166</v>
      </c>
      <c r="K13" s="3">
        <v>4568</v>
      </c>
      <c r="L13" s="3">
        <v>4240</v>
      </c>
      <c r="M13" s="3">
        <v>3375</v>
      </c>
      <c r="N13" s="3">
        <v>4796</v>
      </c>
      <c r="O13" s="3">
        <v>5764</v>
      </c>
      <c r="P13" s="3">
        <v>6734</v>
      </c>
      <c r="Q13" s="3">
        <v>5858</v>
      </c>
      <c r="R13" s="3">
        <v>5425</v>
      </c>
      <c r="S13" s="3">
        <v>6410</v>
      </c>
      <c r="T13" s="3">
        <v>8010</v>
      </c>
      <c r="U13" s="3">
        <v>6939</v>
      </c>
      <c r="V13" s="3">
        <v>6759</v>
      </c>
      <c r="W13" s="3">
        <v>7552</v>
      </c>
      <c r="X13" s="3">
        <v>6973.1170000000002</v>
      </c>
      <c r="Y13" s="3">
        <v>6996.0760000000009</v>
      </c>
      <c r="Z13" s="3">
        <v>7075</v>
      </c>
      <c r="AA13" s="3">
        <v>8053</v>
      </c>
      <c r="AB13" s="3">
        <v>7276</v>
      </c>
      <c r="AC13" s="3">
        <v>8853</v>
      </c>
      <c r="AD13" s="3">
        <v>8770</v>
      </c>
      <c r="AE13" s="3">
        <v>9055</v>
      </c>
      <c r="AF13" s="3">
        <v>10048</v>
      </c>
      <c r="AG13" s="3">
        <v>10384</v>
      </c>
      <c r="AH13" s="3">
        <v>10868</v>
      </c>
      <c r="AI13" s="3">
        <v>9901</v>
      </c>
      <c r="AJ13" s="3">
        <v>11065</v>
      </c>
      <c r="AK13" s="136"/>
      <c r="AL13" s="5"/>
      <c r="AM13" s="5"/>
    </row>
    <row r="14" spans="1:39" ht="17.100000000000001" customHeight="1" x14ac:dyDescent="0.3">
      <c r="B14" s="155" t="s">
        <v>98</v>
      </c>
      <c r="C14" s="161" t="s">
        <v>415</v>
      </c>
      <c r="F14" s="6" t="s">
        <v>122</v>
      </c>
      <c r="G14" s="6" t="s">
        <v>122</v>
      </c>
      <c r="H14" s="6" t="s">
        <v>122</v>
      </c>
      <c r="I14" s="6" t="s">
        <v>122</v>
      </c>
      <c r="J14" s="3">
        <v>4312</v>
      </c>
      <c r="K14" s="3">
        <v>4710</v>
      </c>
      <c r="L14" s="3">
        <v>4726</v>
      </c>
      <c r="M14" s="3">
        <v>4376</v>
      </c>
      <c r="N14" s="3">
        <v>4596</v>
      </c>
      <c r="O14" s="3">
        <v>4477</v>
      </c>
      <c r="P14" s="3">
        <v>4237</v>
      </c>
      <c r="Q14" s="3">
        <v>4787</v>
      </c>
      <c r="R14" s="3">
        <v>4432</v>
      </c>
      <c r="S14" s="3">
        <v>4993</v>
      </c>
      <c r="T14" s="3">
        <v>4781</v>
      </c>
      <c r="U14" s="3">
        <v>4171</v>
      </c>
      <c r="V14" s="3">
        <v>4411</v>
      </c>
      <c r="W14" s="3">
        <v>4724</v>
      </c>
      <c r="X14" s="3">
        <v>5082</v>
      </c>
      <c r="Y14" s="3">
        <v>5811.3770000000004</v>
      </c>
      <c r="Z14" s="3">
        <v>5055</v>
      </c>
      <c r="AA14" s="3">
        <v>5730</v>
      </c>
      <c r="AB14" s="3">
        <v>5886</v>
      </c>
      <c r="AC14" s="3">
        <v>7110</v>
      </c>
      <c r="AD14" s="3">
        <v>7093</v>
      </c>
      <c r="AE14" s="3">
        <v>7480</v>
      </c>
      <c r="AF14" s="3">
        <v>7297</v>
      </c>
      <c r="AG14" s="3">
        <v>11642</v>
      </c>
      <c r="AH14" s="3">
        <v>10208</v>
      </c>
      <c r="AI14" s="3">
        <v>10766</v>
      </c>
      <c r="AJ14" s="3">
        <v>11414</v>
      </c>
      <c r="AK14" s="136"/>
      <c r="AL14" s="5"/>
      <c r="AM14" s="5"/>
    </row>
    <row r="15" spans="1:39" ht="17.100000000000001" customHeight="1" x14ac:dyDescent="0.3">
      <c r="B15" s="155" t="s">
        <v>97</v>
      </c>
      <c r="C15" s="161" t="s">
        <v>415</v>
      </c>
      <c r="F15" s="6" t="s">
        <v>122</v>
      </c>
      <c r="G15" s="6" t="s">
        <v>122</v>
      </c>
      <c r="H15" s="6" t="s">
        <v>122</v>
      </c>
      <c r="I15" s="6" t="s">
        <v>122</v>
      </c>
      <c r="J15" s="3">
        <v>8921</v>
      </c>
      <c r="K15" s="3">
        <v>10582</v>
      </c>
      <c r="L15" s="3">
        <v>10093</v>
      </c>
      <c r="M15" s="3">
        <v>11322</v>
      </c>
      <c r="N15" s="3">
        <v>13645</v>
      </c>
      <c r="O15" s="3">
        <v>15608</v>
      </c>
      <c r="P15" s="3">
        <v>15119</v>
      </c>
      <c r="Q15" s="3">
        <v>15930</v>
      </c>
      <c r="R15" s="3">
        <v>16289</v>
      </c>
      <c r="S15" s="3">
        <v>17208</v>
      </c>
      <c r="T15" s="3">
        <v>17029</v>
      </c>
      <c r="U15" s="3">
        <v>16183</v>
      </c>
      <c r="V15" s="3">
        <v>16504</v>
      </c>
      <c r="W15" s="3">
        <v>16813</v>
      </c>
      <c r="X15" s="3">
        <v>18812</v>
      </c>
      <c r="Y15" s="3">
        <v>17276</v>
      </c>
      <c r="Z15" s="3">
        <v>17948</v>
      </c>
      <c r="AA15" s="3">
        <v>20713</v>
      </c>
      <c r="AB15" s="3">
        <v>19527</v>
      </c>
      <c r="AC15" s="3">
        <v>19583</v>
      </c>
      <c r="AD15" s="3">
        <v>26986</v>
      </c>
      <c r="AE15" s="3">
        <v>29113</v>
      </c>
      <c r="AF15" s="3">
        <v>27691</v>
      </c>
      <c r="AG15" s="3">
        <v>24157</v>
      </c>
      <c r="AH15" s="3">
        <v>19094</v>
      </c>
      <c r="AI15" s="3">
        <v>26625</v>
      </c>
      <c r="AJ15" s="3">
        <v>26669</v>
      </c>
      <c r="AK15" s="136"/>
      <c r="AL15" s="5"/>
      <c r="AM15" s="5"/>
    </row>
    <row r="16" spans="1:39" ht="17.100000000000001" customHeight="1" x14ac:dyDescent="0.3">
      <c r="B16" s="155" t="s">
        <v>269</v>
      </c>
      <c r="C16" s="161" t="s">
        <v>415</v>
      </c>
      <c r="F16" s="6" t="s">
        <v>122</v>
      </c>
      <c r="G16" s="6" t="s">
        <v>122</v>
      </c>
      <c r="H16" s="6" t="s">
        <v>122</v>
      </c>
      <c r="I16" s="6" t="s">
        <v>122</v>
      </c>
      <c r="J16" s="3">
        <v>16119</v>
      </c>
      <c r="K16" s="3">
        <v>21845</v>
      </c>
      <c r="L16" s="3">
        <v>22721</v>
      </c>
      <c r="M16" s="3">
        <v>22912</v>
      </c>
      <c r="N16" s="3">
        <v>24379</v>
      </c>
      <c r="O16" s="3">
        <v>32316</v>
      </c>
      <c r="P16" s="3">
        <v>35883</v>
      </c>
      <c r="Q16" s="3">
        <v>31751</v>
      </c>
      <c r="R16" s="3">
        <v>30250</v>
      </c>
      <c r="S16" s="3">
        <v>36819</v>
      </c>
      <c r="T16" s="3">
        <v>37435</v>
      </c>
      <c r="U16" s="3">
        <v>39803</v>
      </c>
      <c r="V16" s="3">
        <v>36577</v>
      </c>
      <c r="W16" s="3">
        <v>38558</v>
      </c>
      <c r="X16" s="3">
        <v>42303</v>
      </c>
      <c r="Y16" s="3">
        <v>42817.102000000014</v>
      </c>
      <c r="Z16" s="3">
        <v>46596</v>
      </c>
      <c r="AA16" s="3">
        <v>46546</v>
      </c>
      <c r="AB16" s="3">
        <v>47866</v>
      </c>
      <c r="AC16" s="3">
        <v>58016</v>
      </c>
      <c r="AD16" s="3">
        <v>27029</v>
      </c>
      <c r="AE16" s="3">
        <v>24153</v>
      </c>
      <c r="AF16" s="3">
        <v>29678</v>
      </c>
      <c r="AG16" s="3">
        <v>22784</v>
      </c>
      <c r="AH16" s="3">
        <v>20315</v>
      </c>
      <c r="AI16" s="3">
        <v>20877</v>
      </c>
      <c r="AJ16" s="3">
        <v>29658</v>
      </c>
      <c r="AK16" s="136"/>
      <c r="AL16" s="5"/>
      <c r="AM16" s="5"/>
    </row>
    <row r="17" spans="2:39" ht="17.100000000000001" customHeight="1" x14ac:dyDescent="0.3">
      <c r="B17" s="155" t="s">
        <v>270</v>
      </c>
      <c r="C17" s="161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3">
        <v>-134</v>
      </c>
      <c r="K17" s="3">
        <v>509</v>
      </c>
      <c r="L17" s="3">
        <v>837</v>
      </c>
      <c r="M17" s="3">
        <v>-12138</v>
      </c>
      <c r="N17" s="3">
        <v>-92</v>
      </c>
      <c r="O17" s="3">
        <v>802</v>
      </c>
      <c r="P17" s="3">
        <v>1787</v>
      </c>
      <c r="Q17" s="3">
        <v>-805</v>
      </c>
      <c r="R17" s="3">
        <v>-2204</v>
      </c>
      <c r="S17" s="3">
        <v>-1762</v>
      </c>
      <c r="T17" s="3">
        <v>225</v>
      </c>
      <c r="U17" s="3">
        <v>355</v>
      </c>
      <c r="V17" s="3">
        <v>-39</v>
      </c>
      <c r="W17" s="3">
        <v>511</v>
      </c>
      <c r="X17" s="3">
        <v>639</v>
      </c>
      <c r="Y17" s="3">
        <v>475</v>
      </c>
      <c r="Z17" s="3">
        <v>217</v>
      </c>
      <c r="AA17" s="3">
        <v>967</v>
      </c>
      <c r="AB17" s="3">
        <v>359</v>
      </c>
      <c r="AC17" s="3">
        <v>208</v>
      </c>
      <c r="AD17" s="3">
        <v>236</v>
      </c>
      <c r="AE17" s="3">
        <v>342</v>
      </c>
      <c r="AF17" s="3">
        <v>-233</v>
      </c>
      <c r="AG17" s="3">
        <v>3021</v>
      </c>
      <c r="AH17" s="3">
        <v>-380</v>
      </c>
      <c r="AI17" s="3">
        <v>-244</v>
      </c>
      <c r="AJ17" s="3">
        <v>869</v>
      </c>
      <c r="AK17" s="136"/>
      <c r="AL17" s="5"/>
      <c r="AM17" s="5"/>
    </row>
    <row r="18" spans="2:39" ht="17.100000000000001" customHeight="1" x14ac:dyDescent="0.3">
      <c r="B18" s="159" t="s">
        <v>262</v>
      </c>
      <c r="C18" s="161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3">
        <v>61812</v>
      </c>
      <c r="K18" s="3">
        <v>76206</v>
      </c>
      <c r="L18" s="3">
        <v>81076</v>
      </c>
      <c r="M18" s="3">
        <v>71733</v>
      </c>
      <c r="N18" s="3">
        <v>85825</v>
      </c>
      <c r="O18" s="3">
        <v>105433</v>
      </c>
      <c r="P18" s="3">
        <v>112744</v>
      </c>
      <c r="Q18" s="3">
        <v>105369</v>
      </c>
      <c r="R18" s="3">
        <v>98044</v>
      </c>
      <c r="S18" s="3">
        <v>107803</v>
      </c>
      <c r="T18" s="3">
        <v>121187</v>
      </c>
      <c r="U18" s="3">
        <v>120064</v>
      </c>
      <c r="V18" s="3">
        <v>108855</v>
      </c>
      <c r="W18" s="3">
        <v>117094</v>
      </c>
      <c r="X18" s="3">
        <v>129452.117</v>
      </c>
      <c r="Y18" s="3">
        <v>125537.19100000002</v>
      </c>
      <c r="Z18" s="3">
        <v>126465</v>
      </c>
      <c r="AA18" s="3">
        <v>140353</v>
      </c>
      <c r="AB18" s="3">
        <v>138808</v>
      </c>
      <c r="AC18" s="3">
        <v>154648</v>
      </c>
      <c r="AD18" s="3">
        <v>123522</v>
      </c>
      <c r="AE18" s="3">
        <v>124713</v>
      </c>
      <c r="AF18" s="3">
        <v>137226</v>
      </c>
      <c r="AG18" s="3">
        <v>132405</v>
      </c>
      <c r="AH18" s="3">
        <v>112922</v>
      </c>
      <c r="AI18" s="3">
        <v>119229</v>
      </c>
      <c r="AJ18" s="3">
        <v>145277</v>
      </c>
      <c r="AK18" s="136"/>
      <c r="AL18" s="5"/>
      <c r="AM18" s="5"/>
    </row>
    <row r="19" spans="2:39" ht="17.100000000000001" customHeight="1" x14ac:dyDescent="0.25">
      <c r="F19" s="77"/>
      <c r="G19" s="77"/>
      <c r="H19" s="77"/>
      <c r="I19" s="7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4"/>
      <c r="AL19" s="5"/>
      <c r="AM19" s="5"/>
    </row>
    <row r="20" spans="2:39" ht="17.100000000000001" customHeight="1" x14ac:dyDescent="0.25"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4"/>
      <c r="AL20" s="5"/>
      <c r="AM20" s="5"/>
    </row>
    <row r="21" spans="2:39" ht="17.100000000000001" customHeight="1" x14ac:dyDescent="0.3">
      <c r="B21" s="154" t="s">
        <v>300</v>
      </c>
      <c r="C21" s="154"/>
      <c r="AJ21" s="1"/>
      <c r="AK21" s="4"/>
      <c r="AL21" s="5"/>
      <c r="AM21" s="5"/>
    </row>
    <row r="22" spans="2:39" ht="17.100000000000001" customHeight="1" x14ac:dyDescent="0.3">
      <c r="B22" s="155" t="s">
        <v>298</v>
      </c>
      <c r="C22" s="161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3">
        <v>4394</v>
      </c>
      <c r="K22" s="3">
        <v>4566</v>
      </c>
      <c r="L22" s="3">
        <v>4866</v>
      </c>
      <c r="M22" s="3">
        <v>5117</v>
      </c>
      <c r="N22" s="3">
        <v>5109</v>
      </c>
      <c r="O22" s="3">
        <v>5737</v>
      </c>
      <c r="P22" s="3">
        <v>5719</v>
      </c>
      <c r="Q22" s="3">
        <v>5694</v>
      </c>
      <c r="R22" s="3">
        <v>5719</v>
      </c>
      <c r="S22" s="3">
        <v>5162</v>
      </c>
      <c r="T22" s="3">
        <v>6375</v>
      </c>
      <c r="U22" s="3">
        <v>7021</v>
      </c>
      <c r="V22" s="3">
        <v>6476</v>
      </c>
      <c r="W22" s="3">
        <v>7044</v>
      </c>
      <c r="X22" s="3">
        <v>8202</v>
      </c>
      <c r="Y22" s="3">
        <v>8407</v>
      </c>
      <c r="Z22" s="3">
        <v>7955</v>
      </c>
      <c r="AA22" s="3">
        <v>8437</v>
      </c>
      <c r="AB22" s="3">
        <v>9478</v>
      </c>
      <c r="AC22" s="3">
        <v>9642</v>
      </c>
      <c r="AD22" s="3">
        <v>9815</v>
      </c>
      <c r="AE22" s="3">
        <v>9908</v>
      </c>
      <c r="AF22" s="3">
        <v>11604</v>
      </c>
      <c r="AG22" s="3">
        <v>11911</v>
      </c>
      <c r="AH22" s="3">
        <v>11558</v>
      </c>
      <c r="AI22" s="3">
        <v>12119</v>
      </c>
      <c r="AJ22" s="3">
        <v>13563</v>
      </c>
      <c r="AK22" s="136"/>
      <c r="AL22" s="5"/>
      <c r="AM22" s="5"/>
    </row>
    <row r="23" spans="2:39" ht="17.100000000000001" customHeight="1" x14ac:dyDescent="0.3">
      <c r="B23" s="155" t="s">
        <v>299</v>
      </c>
      <c r="C23" s="161" t="s">
        <v>415</v>
      </c>
      <c r="F23" s="6" t="s">
        <v>122</v>
      </c>
      <c r="G23" s="6" t="s">
        <v>122</v>
      </c>
      <c r="H23" s="6" t="s">
        <v>122</v>
      </c>
      <c r="I23" s="6" t="s">
        <v>122</v>
      </c>
      <c r="J23" s="3">
        <v>5291</v>
      </c>
      <c r="K23" s="3">
        <v>5323</v>
      </c>
      <c r="L23" s="3">
        <v>5542</v>
      </c>
      <c r="M23" s="3">
        <v>5037</v>
      </c>
      <c r="N23" s="3">
        <v>5356</v>
      </c>
      <c r="O23" s="3">
        <v>5878</v>
      </c>
      <c r="P23" s="3">
        <v>6497</v>
      </c>
      <c r="Q23" s="3">
        <v>7519</v>
      </c>
      <c r="R23" s="3">
        <v>5010</v>
      </c>
      <c r="S23" s="3">
        <v>5670</v>
      </c>
      <c r="T23" s="3">
        <v>5214</v>
      </c>
      <c r="U23" s="3">
        <v>5542</v>
      </c>
      <c r="V23" s="3">
        <v>5050</v>
      </c>
      <c r="W23" s="3">
        <v>5151</v>
      </c>
      <c r="X23" s="3">
        <v>4980</v>
      </c>
      <c r="Y23" s="3">
        <v>6033</v>
      </c>
      <c r="Z23" s="3">
        <v>5175</v>
      </c>
      <c r="AA23" s="3">
        <v>5543</v>
      </c>
      <c r="AB23" s="3">
        <v>5834</v>
      </c>
      <c r="AC23" s="3">
        <v>7964</v>
      </c>
      <c r="AD23" s="3">
        <v>6201</v>
      </c>
      <c r="AE23" s="3">
        <v>6774</v>
      </c>
      <c r="AF23" s="3">
        <v>6749</v>
      </c>
      <c r="AG23" s="3">
        <v>7959</v>
      </c>
      <c r="AH23" s="3">
        <v>7414</v>
      </c>
      <c r="AI23" s="3">
        <v>6666</v>
      </c>
      <c r="AJ23" s="3">
        <v>7065</v>
      </c>
      <c r="AK23" s="136"/>
      <c r="AL23" s="5"/>
      <c r="AM23" s="5"/>
    </row>
    <row r="24" spans="2:39" ht="17.100000000000001" customHeight="1" x14ac:dyDescent="0.3">
      <c r="B24" s="155" t="s">
        <v>541</v>
      </c>
      <c r="C24" s="161" t="s">
        <v>415</v>
      </c>
      <c r="F24" s="6" t="s">
        <v>122</v>
      </c>
      <c r="G24" s="6" t="s">
        <v>122</v>
      </c>
      <c r="H24" s="6" t="s">
        <v>122</v>
      </c>
      <c r="I24" s="6" t="s">
        <v>122</v>
      </c>
      <c r="J24" s="6" t="s">
        <v>122</v>
      </c>
      <c r="K24" s="6" t="s">
        <v>122</v>
      </c>
      <c r="L24" s="6" t="s">
        <v>122</v>
      </c>
      <c r="M24" s="6" t="s">
        <v>122</v>
      </c>
      <c r="N24" s="6" t="s">
        <v>122</v>
      </c>
      <c r="O24" s="6" t="s">
        <v>122</v>
      </c>
      <c r="P24" s="6" t="s">
        <v>122</v>
      </c>
      <c r="Q24" s="6" t="s">
        <v>122</v>
      </c>
      <c r="R24" s="6" t="s">
        <v>122</v>
      </c>
      <c r="S24" s="6" t="s">
        <v>122</v>
      </c>
      <c r="T24" s="6" t="s">
        <v>122</v>
      </c>
      <c r="U24" s="6" t="s">
        <v>122</v>
      </c>
      <c r="V24" s="6" t="s">
        <v>122</v>
      </c>
      <c r="W24" s="6" t="s">
        <v>122</v>
      </c>
      <c r="X24" s="6" t="s">
        <v>122</v>
      </c>
      <c r="Y24" s="6" t="s">
        <v>122</v>
      </c>
      <c r="Z24" s="6" t="s">
        <v>122</v>
      </c>
      <c r="AA24" s="6" t="s">
        <v>122</v>
      </c>
      <c r="AB24" s="6" t="s">
        <v>122</v>
      </c>
      <c r="AC24" s="6" t="s">
        <v>122</v>
      </c>
      <c r="AD24" s="6" t="s">
        <v>122</v>
      </c>
      <c r="AE24" s="6" t="s">
        <v>122</v>
      </c>
      <c r="AF24" s="6" t="s">
        <v>122</v>
      </c>
      <c r="AG24" s="6" t="s">
        <v>122</v>
      </c>
      <c r="AH24" s="3">
        <v>1414</v>
      </c>
      <c r="AI24" s="3">
        <v>1379</v>
      </c>
      <c r="AJ24" s="3">
        <v>1366</v>
      </c>
      <c r="AK24" s="136"/>
      <c r="AL24" s="5"/>
      <c r="AM24" s="5"/>
    </row>
    <row r="25" spans="2:39" ht="17.100000000000001" customHeight="1" x14ac:dyDescent="0.3">
      <c r="B25" s="155" t="s">
        <v>125</v>
      </c>
      <c r="C25" s="161" t="s">
        <v>415</v>
      </c>
      <c r="F25" s="6" t="s">
        <v>122</v>
      </c>
      <c r="G25" s="6" t="s">
        <v>122</v>
      </c>
      <c r="H25" s="6" t="s">
        <v>122</v>
      </c>
      <c r="I25" s="6" t="s">
        <v>122</v>
      </c>
      <c r="J25" s="3">
        <v>-707</v>
      </c>
      <c r="K25" s="3">
        <v>-30</v>
      </c>
      <c r="L25" s="3">
        <v>2362</v>
      </c>
      <c r="M25" s="3">
        <v>2134</v>
      </c>
      <c r="N25" s="3">
        <v>-589</v>
      </c>
      <c r="O25" s="3">
        <v>1190</v>
      </c>
      <c r="P25" s="3">
        <v>383</v>
      </c>
      <c r="Q25" s="3">
        <v>1394</v>
      </c>
      <c r="R25" s="3">
        <v>568</v>
      </c>
      <c r="S25" s="3">
        <v>2999</v>
      </c>
      <c r="T25" s="3">
        <v>2036</v>
      </c>
      <c r="U25" s="3">
        <v>2049</v>
      </c>
      <c r="V25" s="3">
        <v>933</v>
      </c>
      <c r="W25" s="3">
        <v>3106</v>
      </c>
      <c r="X25" s="3">
        <v>1788</v>
      </c>
      <c r="Y25" s="3">
        <v>2713</v>
      </c>
      <c r="Z25" s="3">
        <v>1102</v>
      </c>
      <c r="AA25" s="3">
        <v>3363</v>
      </c>
      <c r="AB25" s="3">
        <v>3362</v>
      </c>
      <c r="AC25" s="3">
        <v>2978</v>
      </c>
      <c r="AD25" s="3">
        <v>2399</v>
      </c>
      <c r="AE25" s="3">
        <v>197</v>
      </c>
      <c r="AF25" s="3">
        <v>3163</v>
      </c>
      <c r="AG25" s="3">
        <v>4334</v>
      </c>
      <c r="AH25" s="3">
        <v>810</v>
      </c>
      <c r="AI25" s="3">
        <v>-126</v>
      </c>
      <c r="AJ25" s="3">
        <v>5286</v>
      </c>
      <c r="AK25" s="136"/>
      <c r="AL25" s="5"/>
      <c r="AM25" s="5"/>
    </row>
    <row r="26" spans="2:39" ht="17.100000000000001" customHeight="1" x14ac:dyDescent="0.3">
      <c r="B26" s="159" t="s">
        <v>262</v>
      </c>
      <c r="C26" s="161" t="s">
        <v>415</v>
      </c>
      <c r="F26" s="6" t="s">
        <v>122</v>
      </c>
      <c r="G26" s="6" t="s">
        <v>122</v>
      </c>
      <c r="H26" s="6" t="s">
        <v>122</v>
      </c>
      <c r="I26" s="6" t="s">
        <v>122</v>
      </c>
      <c r="J26" s="3">
        <v>8978</v>
      </c>
      <c r="K26" s="3">
        <v>9859</v>
      </c>
      <c r="L26" s="3">
        <v>12770</v>
      </c>
      <c r="M26" s="3">
        <v>12288</v>
      </c>
      <c r="N26" s="3">
        <v>9876</v>
      </c>
      <c r="O26" s="3">
        <v>12805</v>
      </c>
      <c r="P26" s="3">
        <v>12599</v>
      </c>
      <c r="Q26" s="3">
        <v>14607</v>
      </c>
      <c r="R26" s="3">
        <v>11297</v>
      </c>
      <c r="S26" s="3">
        <v>13831</v>
      </c>
      <c r="T26" s="3">
        <v>13625</v>
      </c>
      <c r="U26" s="3">
        <v>14612</v>
      </c>
      <c r="V26" s="3">
        <v>12459</v>
      </c>
      <c r="W26" s="3">
        <v>15301</v>
      </c>
      <c r="X26" s="3">
        <v>14970</v>
      </c>
      <c r="Y26" s="3">
        <v>17153</v>
      </c>
      <c r="Z26" s="3">
        <v>14232</v>
      </c>
      <c r="AA26" s="3">
        <v>17343</v>
      </c>
      <c r="AB26" s="3">
        <v>18674</v>
      </c>
      <c r="AC26" s="3">
        <v>20584</v>
      </c>
      <c r="AD26" s="3">
        <v>18415</v>
      </c>
      <c r="AE26" s="3">
        <v>16879</v>
      </c>
      <c r="AF26" s="3">
        <v>21516</v>
      </c>
      <c r="AG26" s="3">
        <v>24204</v>
      </c>
      <c r="AH26" s="3">
        <v>21196</v>
      </c>
      <c r="AI26" s="3">
        <v>20038</v>
      </c>
      <c r="AJ26" s="3">
        <v>27280</v>
      </c>
      <c r="AK26" s="136"/>
      <c r="AL26" s="5"/>
      <c r="AM26" s="5"/>
    </row>
    <row r="27" spans="2:39" ht="17.100000000000001" customHeight="1" x14ac:dyDescent="0.25">
      <c r="F27" s="77"/>
      <c r="G27" s="77"/>
      <c r="H27" s="77"/>
      <c r="I27" s="7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4"/>
      <c r="AL27" s="5"/>
      <c r="AM27" s="5"/>
    </row>
    <row r="28" spans="2:39" ht="17.100000000000001" customHeight="1" x14ac:dyDescent="0.25"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4"/>
      <c r="AL28" s="5"/>
      <c r="AM28" s="5"/>
    </row>
    <row r="29" spans="2:39" ht="17.100000000000001" customHeight="1" x14ac:dyDescent="0.3">
      <c r="B29" s="154" t="s">
        <v>98</v>
      </c>
      <c r="C29" s="154"/>
      <c r="AJ29" s="1"/>
      <c r="AK29" s="4"/>
      <c r="AL29" s="5"/>
      <c r="AM29" s="5"/>
    </row>
    <row r="30" spans="2:39" ht="17.100000000000001" customHeight="1" x14ac:dyDescent="0.3">
      <c r="B30" s="155" t="s">
        <v>298</v>
      </c>
      <c r="C30" s="161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3">
        <v>1131</v>
      </c>
      <c r="K30" s="3">
        <v>1544</v>
      </c>
      <c r="L30" s="3">
        <v>1699</v>
      </c>
      <c r="M30" s="3">
        <v>1123</v>
      </c>
      <c r="N30" s="3">
        <v>1514</v>
      </c>
      <c r="O30" s="3">
        <v>1686</v>
      </c>
      <c r="P30" s="3">
        <v>1662</v>
      </c>
      <c r="Q30" s="3">
        <v>2207</v>
      </c>
      <c r="R30" s="3">
        <v>1371</v>
      </c>
      <c r="S30" s="3">
        <v>1612</v>
      </c>
      <c r="T30" s="3">
        <v>1477</v>
      </c>
      <c r="U30" s="3">
        <v>1255</v>
      </c>
      <c r="V30" s="3">
        <v>1463</v>
      </c>
      <c r="W30" s="3">
        <v>1516</v>
      </c>
      <c r="X30" s="3">
        <v>1808</v>
      </c>
      <c r="Y30" s="3">
        <v>2784</v>
      </c>
      <c r="Z30" s="3">
        <v>2137</v>
      </c>
      <c r="AA30" s="3">
        <v>2517</v>
      </c>
      <c r="AB30" s="3">
        <v>2644</v>
      </c>
      <c r="AC30" s="3">
        <v>3043</v>
      </c>
      <c r="AD30" s="3">
        <v>3235</v>
      </c>
      <c r="AE30" s="3">
        <v>3438</v>
      </c>
      <c r="AF30" s="3">
        <v>3279</v>
      </c>
      <c r="AG30" s="3">
        <v>7560</v>
      </c>
      <c r="AH30" s="3">
        <v>6155</v>
      </c>
      <c r="AI30" s="3">
        <v>6826</v>
      </c>
      <c r="AJ30" s="3">
        <v>7381</v>
      </c>
      <c r="AK30" s="136"/>
      <c r="AL30" s="5"/>
      <c r="AM30" s="5"/>
    </row>
    <row r="31" spans="2:39" ht="17.100000000000001" customHeight="1" x14ac:dyDescent="0.3">
      <c r="B31" s="155" t="s">
        <v>480</v>
      </c>
      <c r="C31" s="161" t="s">
        <v>415</v>
      </c>
      <c r="F31" s="6" t="s">
        <v>122</v>
      </c>
      <c r="G31" s="6" t="s">
        <v>122</v>
      </c>
      <c r="H31" s="6" t="s">
        <v>122</v>
      </c>
      <c r="I31" s="6" t="s">
        <v>122</v>
      </c>
      <c r="J31" s="3">
        <v>3053</v>
      </c>
      <c r="K31" s="3">
        <v>3027</v>
      </c>
      <c r="L31" s="3">
        <v>2894</v>
      </c>
      <c r="M31" s="3">
        <v>3113</v>
      </c>
      <c r="N31" s="3">
        <v>2942</v>
      </c>
      <c r="O31" s="3">
        <v>2606</v>
      </c>
      <c r="P31" s="3">
        <v>2346</v>
      </c>
      <c r="Q31" s="3">
        <v>2368</v>
      </c>
      <c r="R31" s="3">
        <v>2132</v>
      </c>
      <c r="S31" s="3">
        <v>2341</v>
      </c>
      <c r="T31" s="3">
        <v>2398</v>
      </c>
      <c r="U31" s="3">
        <v>2119</v>
      </c>
      <c r="V31" s="3">
        <v>2131</v>
      </c>
      <c r="W31" s="3">
        <v>2336</v>
      </c>
      <c r="X31" s="3">
        <v>2439</v>
      </c>
      <c r="Y31" s="3">
        <v>2823</v>
      </c>
      <c r="Z31" s="3">
        <v>2729</v>
      </c>
      <c r="AA31" s="3">
        <v>3033</v>
      </c>
      <c r="AB31" s="3">
        <v>3057</v>
      </c>
      <c r="AC31" s="3">
        <v>3857</v>
      </c>
      <c r="AD31" s="3">
        <v>3634</v>
      </c>
      <c r="AE31" s="3">
        <v>3878</v>
      </c>
      <c r="AF31" s="3">
        <v>3822</v>
      </c>
      <c r="AG31" s="3">
        <v>3888</v>
      </c>
      <c r="AH31" s="3">
        <v>3786</v>
      </c>
      <c r="AI31" s="3">
        <v>3562</v>
      </c>
      <c r="AJ31" s="3">
        <v>3687</v>
      </c>
      <c r="AK31" s="136"/>
      <c r="AL31" s="5"/>
      <c r="AM31" s="5"/>
    </row>
    <row r="32" spans="2:39" ht="17.100000000000001" customHeight="1" x14ac:dyDescent="0.3">
      <c r="B32" s="155" t="s">
        <v>125</v>
      </c>
      <c r="C32" s="161" t="s">
        <v>415</v>
      </c>
      <c r="F32" s="6" t="s">
        <v>122</v>
      </c>
      <c r="G32" s="6" t="s">
        <v>122</v>
      </c>
      <c r="H32" s="6" t="s">
        <v>122</v>
      </c>
      <c r="I32" s="6" t="s">
        <v>122</v>
      </c>
      <c r="J32" s="3">
        <v>128</v>
      </c>
      <c r="K32" s="3">
        <v>139</v>
      </c>
      <c r="L32" s="3">
        <v>133</v>
      </c>
      <c r="M32" s="3">
        <v>140</v>
      </c>
      <c r="N32" s="3">
        <v>140</v>
      </c>
      <c r="O32" s="3">
        <v>185</v>
      </c>
      <c r="P32" s="3">
        <v>229</v>
      </c>
      <c r="Q32" s="3">
        <v>212</v>
      </c>
      <c r="R32" s="3">
        <v>929</v>
      </c>
      <c r="S32" s="3">
        <v>1040</v>
      </c>
      <c r="T32" s="3">
        <v>906</v>
      </c>
      <c r="U32" s="3">
        <v>797</v>
      </c>
      <c r="V32" s="3">
        <v>817</v>
      </c>
      <c r="W32" s="3">
        <v>872</v>
      </c>
      <c r="X32" s="3">
        <v>835</v>
      </c>
      <c r="Y32" s="3">
        <v>204</v>
      </c>
      <c r="Z32" s="3">
        <v>189</v>
      </c>
      <c r="AA32" s="3">
        <v>180</v>
      </c>
      <c r="AB32" s="3">
        <v>185</v>
      </c>
      <c r="AC32" s="3">
        <v>210</v>
      </c>
      <c r="AD32" s="3">
        <v>224</v>
      </c>
      <c r="AE32" s="3">
        <v>164</v>
      </c>
      <c r="AF32" s="3">
        <v>196</v>
      </c>
      <c r="AG32" s="3">
        <v>194</v>
      </c>
      <c r="AH32" s="3">
        <v>267</v>
      </c>
      <c r="AI32" s="3">
        <v>378</v>
      </c>
      <c r="AJ32" s="3">
        <v>346</v>
      </c>
      <c r="AK32" s="136"/>
      <c r="AL32" s="5"/>
      <c r="AM32" s="5"/>
    </row>
    <row r="33" spans="2:39" ht="17.100000000000001" customHeight="1" x14ac:dyDescent="0.3">
      <c r="B33" s="159" t="s">
        <v>262</v>
      </c>
      <c r="C33" s="161" t="s">
        <v>415</v>
      </c>
      <c r="F33" s="6" t="s">
        <v>122</v>
      </c>
      <c r="G33" s="6" t="s">
        <v>122</v>
      </c>
      <c r="H33" s="6" t="s">
        <v>122</v>
      </c>
      <c r="I33" s="6" t="s">
        <v>122</v>
      </c>
      <c r="J33" s="3">
        <v>4312</v>
      </c>
      <c r="K33" s="3">
        <v>4710</v>
      </c>
      <c r="L33" s="3">
        <v>4726</v>
      </c>
      <c r="M33" s="3">
        <v>4376</v>
      </c>
      <c r="N33" s="3">
        <v>4596</v>
      </c>
      <c r="O33" s="3">
        <v>4477</v>
      </c>
      <c r="P33" s="3">
        <v>4237</v>
      </c>
      <c r="Q33" s="3">
        <v>4787</v>
      </c>
      <c r="R33" s="3">
        <v>4432</v>
      </c>
      <c r="S33" s="3">
        <v>4993</v>
      </c>
      <c r="T33" s="3">
        <v>4781</v>
      </c>
      <c r="U33" s="3">
        <v>4171</v>
      </c>
      <c r="V33" s="3">
        <v>4411</v>
      </c>
      <c r="W33" s="3">
        <v>4724</v>
      </c>
      <c r="X33" s="3">
        <v>5082</v>
      </c>
      <c r="Y33" s="3">
        <v>5811</v>
      </c>
      <c r="Z33" s="3">
        <v>5055</v>
      </c>
      <c r="AA33" s="3">
        <v>5730</v>
      </c>
      <c r="AB33" s="3">
        <v>5886</v>
      </c>
      <c r="AC33" s="3">
        <v>7110</v>
      </c>
      <c r="AD33" s="3">
        <v>7093</v>
      </c>
      <c r="AE33" s="3">
        <v>7480</v>
      </c>
      <c r="AF33" s="3">
        <v>7297</v>
      </c>
      <c r="AG33" s="3">
        <v>11642</v>
      </c>
      <c r="AH33" s="3">
        <v>10208</v>
      </c>
      <c r="AI33" s="3">
        <v>10766</v>
      </c>
      <c r="AJ33" s="3">
        <v>11414</v>
      </c>
      <c r="AK33" s="136"/>
      <c r="AL33" s="5"/>
      <c r="AM33" s="5"/>
    </row>
    <row r="34" spans="2:39" ht="17.100000000000001" customHeight="1" x14ac:dyDescent="0.25">
      <c r="F34" s="77"/>
      <c r="G34" s="77"/>
      <c r="H34" s="77"/>
      <c r="I34" s="7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4"/>
      <c r="AL34" s="5"/>
      <c r="AM34" s="5"/>
    </row>
    <row r="35" spans="2:39" ht="17.100000000000001" customHeight="1" x14ac:dyDescent="0.25"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4"/>
      <c r="AL35" s="5"/>
      <c r="AM35" s="5"/>
    </row>
    <row r="36" spans="2:39" ht="17.100000000000001" customHeight="1" x14ac:dyDescent="0.3">
      <c r="B36" s="154" t="s">
        <v>97</v>
      </c>
      <c r="C36" s="154"/>
      <c r="AJ36" s="1"/>
      <c r="AK36" s="4"/>
      <c r="AL36" s="5"/>
      <c r="AM36" s="5"/>
    </row>
    <row r="37" spans="2:39" ht="17.100000000000001" customHeight="1" x14ac:dyDescent="0.3">
      <c r="B37" s="155" t="s">
        <v>392</v>
      </c>
      <c r="C37" s="161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3">
        <v>6923</v>
      </c>
      <c r="K37" s="3">
        <v>8307</v>
      </c>
      <c r="L37" s="3">
        <v>8368</v>
      </c>
      <c r="M37" s="3">
        <v>10038</v>
      </c>
      <c r="N37" s="3">
        <v>11106</v>
      </c>
      <c r="O37" s="3">
        <v>13146</v>
      </c>
      <c r="P37" s="3">
        <v>13219</v>
      </c>
      <c r="Q37" s="3">
        <v>14037</v>
      </c>
      <c r="R37" s="3">
        <v>13882</v>
      </c>
      <c r="S37" s="3">
        <v>14492</v>
      </c>
      <c r="T37" s="3">
        <v>14849</v>
      </c>
      <c r="U37" s="3">
        <v>13960</v>
      </c>
      <c r="V37" s="3">
        <v>13843</v>
      </c>
      <c r="W37" s="3">
        <v>14085</v>
      </c>
      <c r="X37" s="3">
        <v>16492</v>
      </c>
      <c r="Y37" s="3">
        <v>15629</v>
      </c>
      <c r="Z37" s="3">
        <v>15853</v>
      </c>
      <c r="AA37" s="3">
        <v>18671</v>
      </c>
      <c r="AB37" s="3">
        <v>17615</v>
      </c>
      <c r="AC37" s="3">
        <v>16938</v>
      </c>
      <c r="AD37" s="3">
        <v>24099</v>
      </c>
      <c r="AE37" s="3">
        <v>26247</v>
      </c>
      <c r="AF37" s="3">
        <v>24682</v>
      </c>
      <c r="AG37" s="3">
        <v>20938</v>
      </c>
      <c r="AH37" s="3">
        <v>15818</v>
      </c>
      <c r="AI37" s="3">
        <v>23422</v>
      </c>
      <c r="AJ37" s="3">
        <v>23622</v>
      </c>
      <c r="AK37" s="136"/>
      <c r="AL37" s="5"/>
      <c r="AM37" s="5"/>
    </row>
    <row r="38" spans="2:39" ht="17.100000000000001" customHeight="1" x14ac:dyDescent="0.3">
      <c r="B38" s="155" t="s">
        <v>393</v>
      </c>
      <c r="C38" s="161" t="s">
        <v>415</v>
      </c>
      <c r="F38" s="6" t="s">
        <v>122</v>
      </c>
      <c r="G38" s="6" t="s">
        <v>122</v>
      </c>
      <c r="H38" s="6" t="s">
        <v>122</v>
      </c>
      <c r="I38" s="6" t="s">
        <v>122</v>
      </c>
      <c r="J38" s="3">
        <v>1316</v>
      </c>
      <c r="K38" s="3">
        <v>1562</v>
      </c>
      <c r="L38" s="3">
        <v>1033</v>
      </c>
      <c r="M38" s="3">
        <v>840</v>
      </c>
      <c r="N38" s="3">
        <v>1943</v>
      </c>
      <c r="O38" s="3">
        <v>1782</v>
      </c>
      <c r="P38" s="3">
        <v>1279</v>
      </c>
      <c r="Q38" s="3">
        <v>1266</v>
      </c>
      <c r="R38" s="3">
        <v>1794</v>
      </c>
      <c r="S38" s="3">
        <v>2057</v>
      </c>
      <c r="T38" s="3">
        <v>1523</v>
      </c>
      <c r="U38" s="3">
        <v>1564</v>
      </c>
      <c r="V38" s="3">
        <v>2007</v>
      </c>
      <c r="W38" s="3">
        <v>2035</v>
      </c>
      <c r="X38" s="3">
        <v>1742</v>
      </c>
      <c r="Y38" s="3">
        <v>1110</v>
      </c>
      <c r="Z38" s="3">
        <v>1512</v>
      </c>
      <c r="AA38" s="3">
        <v>1403</v>
      </c>
      <c r="AB38" s="3">
        <v>1338</v>
      </c>
      <c r="AC38" s="3">
        <v>1667</v>
      </c>
      <c r="AD38" s="3">
        <v>2027</v>
      </c>
      <c r="AE38" s="3">
        <v>1916</v>
      </c>
      <c r="AF38" s="3">
        <v>1969</v>
      </c>
      <c r="AG38" s="3">
        <v>2059</v>
      </c>
      <c r="AH38" s="3">
        <v>2138</v>
      </c>
      <c r="AI38" s="3">
        <v>2147</v>
      </c>
      <c r="AJ38" s="3">
        <v>2036</v>
      </c>
      <c r="AK38" s="136"/>
      <c r="AL38" s="5"/>
      <c r="AM38" s="5"/>
    </row>
    <row r="39" spans="2:39" ht="17.100000000000001" customHeight="1" x14ac:dyDescent="0.3">
      <c r="B39" s="155" t="s">
        <v>394</v>
      </c>
      <c r="C39" s="161" t="s">
        <v>415</v>
      </c>
      <c r="F39" s="6" t="s">
        <v>122</v>
      </c>
      <c r="G39" s="6" t="s">
        <v>122</v>
      </c>
      <c r="H39" s="6" t="s">
        <v>122</v>
      </c>
      <c r="I39" s="6" t="s">
        <v>122</v>
      </c>
      <c r="J39" s="3">
        <v>443</v>
      </c>
      <c r="K39" s="3">
        <v>461</v>
      </c>
      <c r="L39" s="3">
        <v>427</v>
      </c>
      <c r="M39" s="3">
        <v>420</v>
      </c>
      <c r="N39" s="3">
        <v>407</v>
      </c>
      <c r="O39" s="3">
        <v>434</v>
      </c>
      <c r="P39" s="3">
        <v>420</v>
      </c>
      <c r="Q39" s="3">
        <v>427</v>
      </c>
      <c r="R39" s="3">
        <v>442</v>
      </c>
      <c r="S39" s="3">
        <v>408</v>
      </c>
      <c r="T39" s="3">
        <v>428</v>
      </c>
      <c r="U39" s="3">
        <v>422</v>
      </c>
      <c r="V39" s="3">
        <v>406</v>
      </c>
      <c r="W39" s="3">
        <v>397</v>
      </c>
      <c r="X39" s="3">
        <v>393</v>
      </c>
      <c r="Y39" s="3">
        <v>394</v>
      </c>
      <c r="Z39" s="3">
        <v>382</v>
      </c>
      <c r="AA39" s="3">
        <v>410</v>
      </c>
      <c r="AB39" s="3">
        <v>372</v>
      </c>
      <c r="AC39" s="3">
        <v>549</v>
      </c>
      <c r="AD39" s="3">
        <v>534</v>
      </c>
      <c r="AE39" s="3">
        <v>533</v>
      </c>
      <c r="AF39" s="3">
        <v>537</v>
      </c>
      <c r="AG39" s="3">
        <v>675</v>
      </c>
      <c r="AH39" s="3">
        <v>681</v>
      </c>
      <c r="AI39" s="3">
        <v>627</v>
      </c>
      <c r="AJ39" s="3">
        <v>716</v>
      </c>
      <c r="AK39" s="136"/>
      <c r="AL39" s="5"/>
      <c r="AM39" s="5"/>
    </row>
    <row r="40" spans="2:39" ht="17.100000000000001" customHeight="1" x14ac:dyDescent="0.3">
      <c r="B40" s="155" t="s">
        <v>119</v>
      </c>
      <c r="C40" s="161" t="s">
        <v>415</v>
      </c>
      <c r="F40" s="6" t="s">
        <v>122</v>
      </c>
      <c r="G40" s="6" t="s">
        <v>122</v>
      </c>
      <c r="H40" s="6" t="s">
        <v>122</v>
      </c>
      <c r="I40" s="6" t="s">
        <v>122</v>
      </c>
      <c r="J40" s="3">
        <v>239</v>
      </c>
      <c r="K40" s="3">
        <v>252</v>
      </c>
      <c r="L40" s="3">
        <v>265</v>
      </c>
      <c r="M40" s="3">
        <v>24</v>
      </c>
      <c r="N40" s="3">
        <v>189</v>
      </c>
      <c r="O40" s="3">
        <v>246</v>
      </c>
      <c r="P40" s="3">
        <v>201</v>
      </c>
      <c r="Q40" s="3">
        <v>200</v>
      </c>
      <c r="R40" s="3">
        <v>171</v>
      </c>
      <c r="S40" s="3">
        <v>251</v>
      </c>
      <c r="T40" s="3">
        <v>229</v>
      </c>
      <c r="U40" s="3">
        <v>237</v>
      </c>
      <c r="V40" s="3">
        <v>248</v>
      </c>
      <c r="W40" s="3">
        <v>296</v>
      </c>
      <c r="X40" s="3">
        <v>185</v>
      </c>
      <c r="Y40" s="3">
        <v>143</v>
      </c>
      <c r="Z40" s="3">
        <v>201</v>
      </c>
      <c r="AA40" s="3">
        <v>229</v>
      </c>
      <c r="AB40" s="3">
        <v>202</v>
      </c>
      <c r="AC40" s="3">
        <v>429</v>
      </c>
      <c r="AD40" s="3">
        <v>326</v>
      </c>
      <c r="AE40" s="3">
        <v>417</v>
      </c>
      <c r="AF40" s="3">
        <v>503</v>
      </c>
      <c r="AG40" s="3">
        <v>485</v>
      </c>
      <c r="AH40" s="3">
        <v>457</v>
      </c>
      <c r="AI40" s="3">
        <v>429</v>
      </c>
      <c r="AJ40" s="3">
        <v>295</v>
      </c>
      <c r="AK40" s="136"/>
      <c r="AL40" s="5"/>
      <c r="AM40" s="5"/>
    </row>
    <row r="41" spans="2:39" ht="17.100000000000001" customHeight="1" x14ac:dyDescent="0.3">
      <c r="B41" s="159" t="s">
        <v>262</v>
      </c>
      <c r="C41" s="161" t="s">
        <v>415</v>
      </c>
      <c r="F41" s="6" t="s">
        <v>122</v>
      </c>
      <c r="G41" s="6" t="s">
        <v>122</v>
      </c>
      <c r="H41" s="6" t="s">
        <v>122</v>
      </c>
      <c r="I41" s="6" t="s">
        <v>122</v>
      </c>
      <c r="J41" s="3">
        <v>8921</v>
      </c>
      <c r="K41" s="3">
        <v>10582</v>
      </c>
      <c r="L41" s="3">
        <v>10093</v>
      </c>
      <c r="M41" s="3">
        <v>11322</v>
      </c>
      <c r="N41" s="3">
        <v>13645</v>
      </c>
      <c r="O41" s="3">
        <v>15608</v>
      </c>
      <c r="P41" s="3">
        <v>15119</v>
      </c>
      <c r="Q41" s="3">
        <v>15930</v>
      </c>
      <c r="R41" s="3">
        <v>16289</v>
      </c>
      <c r="S41" s="3">
        <v>17208</v>
      </c>
      <c r="T41" s="3">
        <v>17029</v>
      </c>
      <c r="U41" s="3">
        <v>16183</v>
      </c>
      <c r="V41" s="3">
        <v>16504</v>
      </c>
      <c r="W41" s="3">
        <v>16813</v>
      </c>
      <c r="X41" s="3">
        <v>18812</v>
      </c>
      <c r="Y41" s="3">
        <v>17276</v>
      </c>
      <c r="Z41" s="3">
        <v>17948</v>
      </c>
      <c r="AA41" s="3">
        <v>20713</v>
      </c>
      <c r="AB41" s="3">
        <v>19527</v>
      </c>
      <c r="AC41" s="3">
        <v>19583</v>
      </c>
      <c r="AD41" s="3">
        <v>26986</v>
      </c>
      <c r="AE41" s="3">
        <v>29113</v>
      </c>
      <c r="AF41" s="3">
        <v>27691</v>
      </c>
      <c r="AG41" s="3">
        <v>24157</v>
      </c>
      <c r="AH41" s="3">
        <v>19094</v>
      </c>
      <c r="AI41" s="3">
        <v>26625</v>
      </c>
      <c r="AJ41" s="3">
        <v>26669</v>
      </c>
      <c r="AK41" s="136"/>
      <c r="AL41" s="5"/>
      <c r="AM41" s="5"/>
    </row>
    <row r="42" spans="2:39" ht="17.100000000000001" customHeight="1" x14ac:dyDescent="0.25">
      <c r="F42" s="77"/>
      <c r="G42" s="77"/>
      <c r="H42" s="77"/>
      <c r="I42" s="7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4"/>
      <c r="AL42" s="5"/>
      <c r="AM42" s="5"/>
    </row>
    <row r="43" spans="2:39" ht="17.100000000000001" customHeight="1" x14ac:dyDescent="0.25"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4"/>
      <c r="AL43" s="5"/>
      <c r="AM43" s="5"/>
    </row>
    <row r="44" spans="2:39" ht="17.100000000000001" customHeight="1" x14ac:dyDescent="0.3">
      <c r="B44" s="154" t="s">
        <v>395</v>
      </c>
      <c r="C44" s="154"/>
      <c r="AJ44" s="1"/>
      <c r="AL44" s="4"/>
      <c r="AM44" s="5"/>
    </row>
    <row r="45" spans="2:39" ht="17.100000000000001" customHeight="1" x14ac:dyDescent="0.3">
      <c r="B45" s="155" t="s">
        <v>396</v>
      </c>
      <c r="C45" s="161" t="s">
        <v>415</v>
      </c>
      <c r="F45" s="6" t="s">
        <v>122</v>
      </c>
      <c r="G45" s="6" t="s">
        <v>122</v>
      </c>
      <c r="H45" s="6" t="s">
        <v>122</v>
      </c>
      <c r="I45" s="6" t="s">
        <v>122</v>
      </c>
      <c r="J45" s="3">
        <v>6262</v>
      </c>
      <c r="K45" s="3">
        <v>6358</v>
      </c>
      <c r="L45" s="3">
        <v>6360</v>
      </c>
      <c r="M45" s="3">
        <v>7623</v>
      </c>
      <c r="N45" s="3">
        <v>9037</v>
      </c>
      <c r="O45" s="3">
        <v>11203</v>
      </c>
      <c r="P45" s="3">
        <v>11434</v>
      </c>
      <c r="Q45" s="3">
        <v>11388</v>
      </c>
      <c r="R45" s="3">
        <v>12775</v>
      </c>
      <c r="S45" s="3">
        <v>15505</v>
      </c>
      <c r="T45" s="3">
        <v>13374</v>
      </c>
      <c r="U45" s="3">
        <v>14376</v>
      </c>
      <c r="V45" s="3">
        <v>12876</v>
      </c>
      <c r="W45" s="3">
        <v>11730</v>
      </c>
      <c r="X45" s="3">
        <v>12600</v>
      </c>
      <c r="Y45" s="3">
        <v>14653</v>
      </c>
      <c r="Z45" s="3">
        <v>17678</v>
      </c>
      <c r="AA45" s="3">
        <v>15773</v>
      </c>
      <c r="AB45" s="3">
        <v>18768</v>
      </c>
      <c r="AC45" s="3">
        <v>21187</v>
      </c>
      <c r="AD45" s="3">
        <v>11310</v>
      </c>
      <c r="AE45" s="3">
        <v>10951</v>
      </c>
      <c r="AF45" s="3">
        <v>11849</v>
      </c>
      <c r="AG45" s="3">
        <v>8983</v>
      </c>
      <c r="AH45" s="3">
        <v>7453</v>
      </c>
      <c r="AI45" s="3">
        <v>8417</v>
      </c>
      <c r="AJ45" s="3">
        <v>11707</v>
      </c>
      <c r="AK45" s="136"/>
      <c r="AL45" s="5"/>
      <c r="AM45" s="5"/>
    </row>
    <row r="46" spans="2:39" ht="17.100000000000001" customHeight="1" x14ac:dyDescent="0.3">
      <c r="B46" s="155" t="s">
        <v>397</v>
      </c>
      <c r="C46" s="161" t="s">
        <v>415</v>
      </c>
      <c r="F46" s="6" t="s">
        <v>122</v>
      </c>
      <c r="G46" s="6" t="s">
        <v>122</v>
      </c>
      <c r="H46" s="6" t="s">
        <v>122</v>
      </c>
      <c r="I46" s="6" t="s">
        <v>122</v>
      </c>
      <c r="J46" s="3">
        <v>5727</v>
      </c>
      <c r="K46" s="3">
        <v>10100</v>
      </c>
      <c r="L46" s="3">
        <v>10865</v>
      </c>
      <c r="M46" s="3">
        <v>9894</v>
      </c>
      <c r="N46" s="3">
        <v>9505</v>
      </c>
      <c r="O46" s="3">
        <v>13749</v>
      </c>
      <c r="P46" s="3">
        <v>16860</v>
      </c>
      <c r="Q46" s="3">
        <v>12520</v>
      </c>
      <c r="R46" s="3">
        <v>8939</v>
      </c>
      <c r="S46" s="3">
        <v>12845</v>
      </c>
      <c r="T46" s="3">
        <v>13888</v>
      </c>
      <c r="U46" s="3">
        <v>17026</v>
      </c>
      <c r="V46" s="3">
        <v>15082</v>
      </c>
      <c r="W46" s="3">
        <v>18082</v>
      </c>
      <c r="X46" s="3">
        <v>19872</v>
      </c>
      <c r="Y46" s="3">
        <v>18733</v>
      </c>
      <c r="Z46" s="3">
        <v>21280</v>
      </c>
      <c r="AA46" s="3">
        <v>19844</v>
      </c>
      <c r="AB46" s="3">
        <v>19182</v>
      </c>
      <c r="AC46" s="3">
        <v>27214</v>
      </c>
      <c r="AD46" s="3">
        <v>9365</v>
      </c>
      <c r="AE46" s="3">
        <v>6036</v>
      </c>
      <c r="AF46" s="3">
        <v>9164</v>
      </c>
      <c r="AG46" s="3">
        <v>7807</v>
      </c>
      <c r="AH46" s="3">
        <v>4615</v>
      </c>
      <c r="AI46" s="3">
        <v>2001</v>
      </c>
      <c r="AJ46" s="3">
        <v>4809</v>
      </c>
      <c r="AK46" s="136"/>
      <c r="AL46" s="5"/>
      <c r="AM46" s="5"/>
    </row>
    <row r="47" spans="2:39" ht="17.100000000000001" customHeight="1" x14ac:dyDescent="0.3">
      <c r="B47" s="155" t="s">
        <v>398</v>
      </c>
      <c r="C47" s="161" t="s">
        <v>415</v>
      </c>
      <c r="F47" s="6" t="s">
        <v>122</v>
      </c>
      <c r="G47" s="6" t="s">
        <v>122</v>
      </c>
      <c r="H47" s="6" t="s">
        <v>122</v>
      </c>
      <c r="I47" s="6" t="s">
        <v>122</v>
      </c>
      <c r="J47" s="3">
        <v>4130</v>
      </c>
      <c r="K47" s="3">
        <v>5387</v>
      </c>
      <c r="L47" s="3">
        <v>5496</v>
      </c>
      <c r="M47" s="3">
        <v>5395</v>
      </c>
      <c r="N47" s="3">
        <v>5837</v>
      </c>
      <c r="O47" s="3">
        <v>7364</v>
      </c>
      <c r="P47" s="3">
        <v>7589</v>
      </c>
      <c r="Q47" s="3">
        <v>7843</v>
      </c>
      <c r="R47" s="3">
        <v>8536</v>
      </c>
      <c r="S47" s="3">
        <v>8469</v>
      </c>
      <c r="T47" s="3">
        <v>10173</v>
      </c>
      <c r="U47" s="3">
        <v>8401</v>
      </c>
      <c r="V47" s="3">
        <v>8619</v>
      </c>
      <c r="W47" s="3">
        <v>8746</v>
      </c>
      <c r="X47" s="3">
        <v>9831</v>
      </c>
      <c r="Y47" s="3">
        <v>9431</v>
      </c>
      <c r="Z47" s="3">
        <v>7638</v>
      </c>
      <c r="AA47" s="3">
        <v>10929</v>
      </c>
      <c r="AB47" s="3">
        <v>9916</v>
      </c>
      <c r="AC47" s="3">
        <v>9615</v>
      </c>
      <c r="AD47" s="3">
        <v>6354</v>
      </c>
      <c r="AE47" s="3">
        <v>7166</v>
      </c>
      <c r="AF47" s="3">
        <v>8665</v>
      </c>
      <c r="AG47" s="3">
        <v>5994</v>
      </c>
      <c r="AH47" s="3">
        <v>8247</v>
      </c>
      <c r="AI47" s="3">
        <v>10459</v>
      </c>
      <c r="AJ47" s="3">
        <v>13142</v>
      </c>
      <c r="AK47" s="136"/>
      <c r="AL47" s="5"/>
      <c r="AM47" s="5"/>
    </row>
    <row r="48" spans="2:39" ht="17.100000000000001" customHeight="1" x14ac:dyDescent="0.3">
      <c r="B48" s="159" t="s">
        <v>262</v>
      </c>
      <c r="C48" s="161" t="s">
        <v>415</v>
      </c>
      <c r="F48" s="6" t="s">
        <v>122</v>
      </c>
      <c r="G48" s="6" t="s">
        <v>122</v>
      </c>
      <c r="H48" s="6" t="s">
        <v>122</v>
      </c>
      <c r="I48" s="6" t="s">
        <v>122</v>
      </c>
      <c r="J48" s="3">
        <v>16119</v>
      </c>
      <c r="K48" s="3">
        <v>21845</v>
      </c>
      <c r="L48" s="3">
        <v>22721</v>
      </c>
      <c r="M48" s="3">
        <v>22912</v>
      </c>
      <c r="N48" s="3">
        <v>24379</v>
      </c>
      <c r="O48" s="3">
        <v>32316</v>
      </c>
      <c r="P48" s="3">
        <v>35883</v>
      </c>
      <c r="Q48" s="3">
        <v>31751</v>
      </c>
      <c r="R48" s="3">
        <v>30250</v>
      </c>
      <c r="S48" s="3">
        <v>36819</v>
      </c>
      <c r="T48" s="3">
        <v>37435</v>
      </c>
      <c r="U48" s="3">
        <v>39803</v>
      </c>
      <c r="V48" s="3">
        <v>36577</v>
      </c>
      <c r="W48" s="3">
        <v>38558</v>
      </c>
      <c r="X48" s="3">
        <v>42303</v>
      </c>
      <c r="Y48" s="3">
        <v>42817</v>
      </c>
      <c r="Z48" s="3">
        <v>46596</v>
      </c>
      <c r="AA48" s="3">
        <v>46546</v>
      </c>
      <c r="AB48" s="3">
        <v>47866</v>
      </c>
      <c r="AC48" s="3">
        <v>58016</v>
      </c>
      <c r="AD48" s="3">
        <v>27029</v>
      </c>
      <c r="AE48" s="3">
        <v>24153</v>
      </c>
      <c r="AF48" s="3">
        <v>29678</v>
      </c>
      <c r="AG48" s="3">
        <v>22784</v>
      </c>
      <c r="AH48" s="3">
        <v>20315</v>
      </c>
      <c r="AI48" s="3">
        <v>20877</v>
      </c>
      <c r="AJ48" s="3">
        <v>29658</v>
      </c>
      <c r="AK48" s="136"/>
      <c r="AL48" s="5"/>
      <c r="AM48" s="5"/>
    </row>
    <row r="49" spans="2:39" ht="17.100000000000001" customHeight="1" x14ac:dyDescent="0.3">
      <c r="F49" s="77"/>
      <c r="G49" s="77"/>
      <c r="H49" s="77"/>
      <c r="I49" s="7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4"/>
      <c r="AL49" s="5"/>
      <c r="AM49" s="5"/>
    </row>
    <row r="50" spans="2:39" ht="16.5" customHeight="1" x14ac:dyDescent="0.3"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4"/>
      <c r="AL50" s="5"/>
      <c r="AM50" s="5"/>
    </row>
    <row r="51" spans="2:39" ht="17.100000000000001" customHeight="1" x14ac:dyDescent="0.3">
      <c r="B51" s="154" t="s">
        <v>297</v>
      </c>
      <c r="C51" s="154"/>
      <c r="J51" s="77"/>
      <c r="K51" s="77"/>
      <c r="L51" s="95"/>
      <c r="M51" s="95"/>
      <c r="AJ51" s="1"/>
      <c r="AK51" s="4"/>
      <c r="AL51" s="5"/>
      <c r="AM51" s="5"/>
    </row>
    <row r="52" spans="2:39" ht="17.100000000000001" customHeight="1" x14ac:dyDescent="0.3">
      <c r="B52" s="155" t="s">
        <v>298</v>
      </c>
      <c r="C52" s="161" t="s">
        <v>415</v>
      </c>
      <c r="F52" s="6" t="s">
        <v>122</v>
      </c>
      <c r="G52" s="6" t="s">
        <v>122</v>
      </c>
      <c r="H52" s="6" t="s">
        <v>122</v>
      </c>
      <c r="I52" s="6" t="s">
        <v>122</v>
      </c>
      <c r="J52" s="3">
        <v>597.80600000000004</v>
      </c>
      <c r="K52" s="3">
        <v>484</v>
      </c>
      <c r="L52" s="3">
        <v>1762</v>
      </c>
      <c r="M52" s="3">
        <v>3898.1428000000001</v>
      </c>
      <c r="N52" s="3">
        <v>2757.6188000000002</v>
      </c>
      <c r="O52" s="3">
        <v>2890.3811999999998</v>
      </c>
      <c r="P52" s="3">
        <v>4236.7008000000005</v>
      </c>
      <c r="Q52" s="3">
        <v>4529.2991999999995</v>
      </c>
      <c r="R52" s="3">
        <v>2367</v>
      </c>
      <c r="S52" s="3">
        <v>6187</v>
      </c>
      <c r="T52" s="3">
        <v>2229</v>
      </c>
      <c r="U52" s="3">
        <v>4681</v>
      </c>
      <c r="V52" s="3">
        <v>2689</v>
      </c>
      <c r="W52" s="3">
        <v>4340</v>
      </c>
      <c r="X52" s="3">
        <v>4948</v>
      </c>
      <c r="Y52" s="3">
        <v>3167</v>
      </c>
      <c r="Z52" s="3">
        <v>6602</v>
      </c>
      <c r="AA52" s="3">
        <v>7505</v>
      </c>
      <c r="AB52" s="3">
        <v>9841</v>
      </c>
      <c r="AC52" s="3">
        <v>12272</v>
      </c>
      <c r="AD52" s="3">
        <v>9107</v>
      </c>
      <c r="AE52" s="3">
        <v>12431</v>
      </c>
      <c r="AF52" s="3">
        <v>12247</v>
      </c>
      <c r="AG52" s="3">
        <v>15332</v>
      </c>
      <c r="AH52" s="3">
        <v>14082</v>
      </c>
      <c r="AI52" s="3">
        <v>16866</v>
      </c>
      <c r="AJ52" s="3">
        <v>16927</v>
      </c>
      <c r="AK52" s="136"/>
      <c r="AL52" s="5"/>
      <c r="AM52" s="5"/>
    </row>
    <row r="53" spans="2:39" ht="17.100000000000001" customHeight="1" x14ac:dyDescent="0.3">
      <c r="B53" s="155" t="s">
        <v>481</v>
      </c>
      <c r="C53" s="161" t="s">
        <v>415</v>
      </c>
      <c r="F53" s="6" t="s">
        <v>122</v>
      </c>
      <c r="G53" s="6" t="s">
        <v>122</v>
      </c>
      <c r="H53" s="6" t="s">
        <v>122</v>
      </c>
      <c r="I53" s="6" t="s">
        <v>122</v>
      </c>
      <c r="J53" s="3">
        <v>538.02539999999999</v>
      </c>
      <c r="K53" s="3">
        <v>93.394199999999955</v>
      </c>
      <c r="L53" s="3">
        <v>1304.8235999999999</v>
      </c>
      <c r="M53" s="3">
        <v>2131.7568000000001</v>
      </c>
      <c r="N53" s="3">
        <v>1467.2698</v>
      </c>
      <c r="O53" s="3">
        <v>2190.7302</v>
      </c>
      <c r="P53" s="3">
        <v>2126</v>
      </c>
      <c r="Q53" s="3">
        <v>3278</v>
      </c>
      <c r="R53" s="3">
        <v>2338</v>
      </c>
      <c r="S53" s="3">
        <v>2087</v>
      </c>
      <c r="T53" s="3">
        <v>3626</v>
      </c>
      <c r="U53" s="3">
        <v>6247</v>
      </c>
      <c r="V53" s="3">
        <v>2747</v>
      </c>
      <c r="W53" s="3">
        <v>3712</v>
      </c>
      <c r="X53" s="3">
        <v>2881</v>
      </c>
      <c r="Y53" s="3">
        <v>4242</v>
      </c>
      <c r="Z53" s="3">
        <v>2433</v>
      </c>
      <c r="AA53" s="3">
        <v>2191</v>
      </c>
      <c r="AB53" s="3">
        <v>2859</v>
      </c>
      <c r="AC53" s="3">
        <v>4131</v>
      </c>
      <c r="AD53" s="3">
        <v>2646</v>
      </c>
      <c r="AE53" s="3">
        <v>2474</v>
      </c>
      <c r="AF53" s="3">
        <v>2844</v>
      </c>
      <c r="AG53" s="3">
        <v>3271</v>
      </c>
      <c r="AH53" s="3">
        <v>2967</v>
      </c>
      <c r="AI53" s="3">
        <v>3916</v>
      </c>
      <c r="AJ53" s="3">
        <v>4625</v>
      </c>
      <c r="AK53" s="136"/>
      <c r="AL53" s="5"/>
      <c r="AM53" s="5"/>
    </row>
    <row r="54" spans="2:39" ht="17.100000000000001" customHeight="1" x14ac:dyDescent="0.3">
      <c r="B54" s="155" t="s">
        <v>527</v>
      </c>
      <c r="C54" s="161" t="s">
        <v>415</v>
      </c>
      <c r="F54" s="6" t="s">
        <v>122</v>
      </c>
      <c r="G54" s="6" t="s">
        <v>122</v>
      </c>
      <c r="H54" s="6" t="s">
        <v>122</v>
      </c>
      <c r="I54" s="6" t="s">
        <v>122</v>
      </c>
      <c r="J54" s="3">
        <v>544</v>
      </c>
      <c r="K54" s="3">
        <v>1211</v>
      </c>
      <c r="L54" s="3">
        <v>437</v>
      </c>
      <c r="M54" s="3">
        <v>1929.7264</v>
      </c>
      <c r="N54" s="3">
        <v>877</v>
      </c>
      <c r="O54" s="3">
        <v>533</v>
      </c>
      <c r="P54" s="3">
        <v>28</v>
      </c>
      <c r="Q54" s="3">
        <v>92.67241124917382</v>
      </c>
      <c r="R54" s="3">
        <v>209</v>
      </c>
      <c r="S54" s="3">
        <v>164</v>
      </c>
      <c r="T54" s="3">
        <v>385</v>
      </c>
      <c r="U54" s="3">
        <v>269</v>
      </c>
      <c r="V54" s="3">
        <v>384</v>
      </c>
      <c r="W54" s="3">
        <v>410</v>
      </c>
      <c r="X54" s="3">
        <v>878</v>
      </c>
      <c r="Y54" s="3">
        <v>43</v>
      </c>
      <c r="Z54" s="3">
        <v>18</v>
      </c>
      <c r="AA54" s="3">
        <v>62</v>
      </c>
      <c r="AB54" s="3">
        <v>132</v>
      </c>
      <c r="AC54" s="3">
        <v>298</v>
      </c>
      <c r="AD54" s="3">
        <v>408</v>
      </c>
      <c r="AE54" s="3">
        <v>497</v>
      </c>
      <c r="AF54" s="3">
        <v>208</v>
      </c>
      <c r="AG54" s="3">
        <v>230</v>
      </c>
      <c r="AH54" s="3">
        <v>178</v>
      </c>
      <c r="AI54" s="3">
        <v>136</v>
      </c>
      <c r="AJ54" s="3">
        <v>12</v>
      </c>
      <c r="AK54" s="136"/>
      <c r="AL54" s="5"/>
      <c r="AM54" s="5"/>
    </row>
    <row r="55" spans="2:39" ht="17.100000000000001" customHeight="1" x14ac:dyDescent="0.3">
      <c r="B55" s="159" t="s">
        <v>262</v>
      </c>
      <c r="C55" s="161" t="s">
        <v>415</v>
      </c>
      <c r="F55" s="6" t="s">
        <v>122</v>
      </c>
      <c r="G55" s="6" t="s">
        <v>122</v>
      </c>
      <c r="H55" s="6" t="s">
        <v>122</v>
      </c>
      <c r="I55" s="6" t="s">
        <v>122</v>
      </c>
      <c r="J55" s="3">
        <v>1679.8314</v>
      </c>
      <c r="K55" s="3">
        <v>1788.3942</v>
      </c>
      <c r="L55" s="3">
        <v>3503.8235999999997</v>
      </c>
      <c r="M55" s="3">
        <v>7959.6260000000002</v>
      </c>
      <c r="N55" s="3">
        <v>5101.8886000000002</v>
      </c>
      <c r="O55" s="3">
        <v>5614.1113999999998</v>
      </c>
      <c r="P55" s="3">
        <v>6390.7008000000005</v>
      </c>
      <c r="Q55" s="3">
        <v>7899.9716112491733</v>
      </c>
      <c r="R55" s="3">
        <v>4914</v>
      </c>
      <c r="S55" s="3">
        <v>8438</v>
      </c>
      <c r="T55" s="3">
        <v>6240</v>
      </c>
      <c r="U55" s="3">
        <v>11197</v>
      </c>
      <c r="V55" s="3">
        <v>5820</v>
      </c>
      <c r="W55" s="3">
        <v>8462</v>
      </c>
      <c r="X55" s="3">
        <v>8707</v>
      </c>
      <c r="Y55" s="3">
        <v>7452</v>
      </c>
      <c r="Z55" s="3">
        <v>9053</v>
      </c>
      <c r="AA55" s="3">
        <v>9758</v>
      </c>
      <c r="AB55" s="3">
        <v>12832</v>
      </c>
      <c r="AC55" s="3">
        <v>16701</v>
      </c>
      <c r="AD55" s="3">
        <v>12161</v>
      </c>
      <c r="AE55" s="3">
        <v>15402</v>
      </c>
      <c r="AF55" s="3">
        <v>15299</v>
      </c>
      <c r="AG55" s="3">
        <v>18833</v>
      </c>
      <c r="AH55" s="3">
        <v>17227</v>
      </c>
      <c r="AI55" s="3">
        <v>20918</v>
      </c>
      <c r="AJ55" s="3">
        <v>21564</v>
      </c>
      <c r="AK55" s="136"/>
      <c r="AL55" s="5"/>
      <c r="AM55" s="5"/>
    </row>
    <row r="56" spans="2:39" ht="17.100000000000001" customHeight="1" x14ac:dyDescent="0.3">
      <c r="B56" s="123"/>
      <c r="C56" s="8"/>
      <c r="F56" s="124"/>
      <c r="G56" s="124"/>
      <c r="H56" s="124"/>
      <c r="I56" s="124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4"/>
      <c r="AL56" s="5"/>
      <c r="AM56" s="5"/>
    </row>
    <row r="57" spans="2:39" ht="17.100000000000001" customHeight="1" x14ac:dyDescent="0.3">
      <c r="AJ57" s="1"/>
    </row>
    <row r="58" spans="2:39" ht="17.100000000000001" customHeight="1" x14ac:dyDescent="0.3">
      <c r="B58" s="154" t="s">
        <v>129</v>
      </c>
      <c r="C58" s="154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4"/>
      <c r="AL58" s="5"/>
      <c r="AM58" s="5"/>
    </row>
    <row r="59" spans="2:39" ht="17.100000000000001" customHeight="1" x14ac:dyDescent="0.3">
      <c r="B59" s="155" t="s">
        <v>126</v>
      </c>
      <c r="C59" s="161" t="s">
        <v>127</v>
      </c>
      <c r="F59" s="97">
        <v>2.8710200000000001</v>
      </c>
      <c r="G59" s="97">
        <v>3.0739500000000004</v>
      </c>
      <c r="H59" s="97">
        <v>3.0844100000000001</v>
      </c>
      <c r="I59" s="107">
        <v>3.2213100000000003</v>
      </c>
      <c r="J59" s="107">
        <v>3.3737170000000001</v>
      </c>
      <c r="K59" s="107">
        <v>3.4907630000000003</v>
      </c>
      <c r="L59" s="107">
        <v>3.6245440000000002</v>
      </c>
      <c r="M59" s="107">
        <v>3.6555869999999993</v>
      </c>
      <c r="N59" s="107">
        <v>3.6799539999999999</v>
      </c>
      <c r="O59" s="107">
        <v>3.7382409999999999</v>
      </c>
      <c r="P59" s="107">
        <v>3.8391790000000001</v>
      </c>
      <c r="Q59" s="107">
        <v>3.8483359999999998</v>
      </c>
      <c r="R59" s="97">
        <v>3.8447439999999995</v>
      </c>
      <c r="S59" s="97">
        <v>3.8140419999999997</v>
      </c>
      <c r="T59" s="107">
        <v>3.8784029999999996</v>
      </c>
      <c r="U59" s="107">
        <v>3.9076590000000007</v>
      </c>
      <c r="V59" s="107">
        <v>3.8436600000000003</v>
      </c>
      <c r="W59" s="107">
        <v>3.9243299999999999</v>
      </c>
      <c r="X59" s="107">
        <v>4.1316250000000005</v>
      </c>
      <c r="Y59" s="107">
        <v>4.1734169999999997</v>
      </c>
      <c r="Z59" s="107">
        <v>4.1151313000000007</v>
      </c>
      <c r="AA59" s="107">
        <v>4.3741680000000001</v>
      </c>
      <c r="AB59" s="107">
        <v>4.5959029999999998</v>
      </c>
      <c r="AC59" s="107">
        <v>4.7225200000000003</v>
      </c>
      <c r="AD59" s="107">
        <v>4.7091219999999998</v>
      </c>
      <c r="AE59" s="107">
        <v>4.8240219999999994</v>
      </c>
      <c r="AF59" s="107">
        <v>5.0895219999999988</v>
      </c>
      <c r="AG59" s="107">
        <v>5.245500389</v>
      </c>
      <c r="AH59" s="107">
        <v>5.2861292979999996</v>
      </c>
      <c r="AI59" s="107">
        <v>5.294238</v>
      </c>
      <c r="AJ59" s="107">
        <v>5.3541573429999998</v>
      </c>
      <c r="AK59" s="4"/>
      <c r="AL59" s="5"/>
      <c r="AM59" s="5"/>
    </row>
    <row r="60" spans="2:39" ht="17.100000000000001" customHeight="1" x14ac:dyDescent="0.3">
      <c r="B60" s="155" t="s">
        <v>130</v>
      </c>
      <c r="C60" s="161" t="s">
        <v>127</v>
      </c>
      <c r="F60" s="97">
        <v>5.031612</v>
      </c>
      <c r="G60" s="97">
        <v>4.6904237999999996</v>
      </c>
      <c r="H60" s="97">
        <v>5.5475372800000002</v>
      </c>
      <c r="I60" s="97">
        <v>5.4769684999999999</v>
      </c>
      <c r="J60" s="97">
        <v>4.8079022899999995</v>
      </c>
      <c r="K60" s="97">
        <v>5.5730380799999999</v>
      </c>
      <c r="L60" s="97">
        <v>5.5582913000000005</v>
      </c>
      <c r="M60" s="97">
        <v>5.2536947600000001</v>
      </c>
      <c r="N60" s="97">
        <v>4.9927999999999999</v>
      </c>
      <c r="O60" s="97">
        <v>5.4375</v>
      </c>
      <c r="P60" s="97">
        <v>5.2990000000000004</v>
      </c>
      <c r="Q60" s="97">
        <v>5.3343000000000007</v>
      </c>
      <c r="R60" s="97">
        <v>5.1208000000000009</v>
      </c>
      <c r="S60" s="97">
        <v>4.9542000000000002</v>
      </c>
      <c r="T60" s="97">
        <v>5.3228</v>
      </c>
      <c r="U60" s="97">
        <v>5.3804999999999996</v>
      </c>
      <c r="V60" s="97">
        <v>5.2161</v>
      </c>
      <c r="W60" s="97">
        <v>5.2848999999999995</v>
      </c>
      <c r="X60" s="97">
        <v>5.5518999999999998</v>
      </c>
      <c r="Y60" s="97">
        <v>5.3456000000000001</v>
      </c>
      <c r="Z60" s="97">
        <v>5.3179999999999996</v>
      </c>
      <c r="AA60" s="97">
        <v>5.4806000000000008</v>
      </c>
      <c r="AB60" s="97">
        <v>5.524</v>
      </c>
      <c r="AC60" s="97">
        <v>5.3387000000000002</v>
      </c>
      <c r="AD60" s="97">
        <v>4.7147999999999994</v>
      </c>
      <c r="AE60" s="97">
        <v>4.4785000000000004</v>
      </c>
      <c r="AF60" s="97">
        <v>5.1200999999999999</v>
      </c>
      <c r="AG60" s="97">
        <v>4.8212000000000002</v>
      </c>
      <c r="AH60" s="97">
        <v>4.7321</v>
      </c>
      <c r="AI60" s="97">
        <v>4.0922999999999998</v>
      </c>
      <c r="AJ60" s="97">
        <v>4.734</v>
      </c>
      <c r="AK60" s="4"/>
      <c r="AL60" s="5"/>
      <c r="AM60" s="5"/>
    </row>
    <row r="61" spans="2:39" ht="17.100000000000001" customHeight="1" x14ac:dyDescent="0.3">
      <c r="B61" s="123"/>
      <c r="C61" s="1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4"/>
      <c r="AL61" s="5"/>
      <c r="AM61" s="5"/>
    </row>
    <row r="62" spans="2:39" ht="17.100000000000001" customHeight="1" x14ac:dyDescent="0.3">
      <c r="B62" s="110"/>
      <c r="C62" s="1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4"/>
      <c r="AL62" s="5"/>
      <c r="AM62" s="5"/>
    </row>
    <row r="63" spans="2:39" ht="16.5" customHeight="1" x14ac:dyDescent="0.3">
      <c r="B63" s="154" t="s">
        <v>427</v>
      </c>
      <c r="C63" s="154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4"/>
      <c r="AL63" s="5"/>
      <c r="AM63" s="5"/>
    </row>
    <row r="64" spans="2:39" ht="17.100000000000001" customHeight="1" x14ac:dyDescent="0.3">
      <c r="B64" s="155" t="s">
        <v>483</v>
      </c>
      <c r="C64" s="161" t="s">
        <v>419</v>
      </c>
      <c r="F64" s="6" t="s">
        <v>122</v>
      </c>
      <c r="G64" s="6" t="s">
        <v>122</v>
      </c>
      <c r="H64" s="6" t="s">
        <v>122</v>
      </c>
      <c r="I64" s="6" t="s">
        <v>122</v>
      </c>
      <c r="J64" s="3">
        <v>177.19506407917441</v>
      </c>
      <c r="K64" s="3">
        <v>138.65163575986108</v>
      </c>
      <c r="L64" s="3">
        <v>486.13011733338038</v>
      </c>
      <c r="M64" s="3">
        <v>1066.352079707035</v>
      </c>
      <c r="N64" s="3">
        <v>749.36230181138137</v>
      </c>
      <c r="O64" s="3">
        <v>773.19284658212246</v>
      </c>
      <c r="P64" s="3">
        <v>1103.5434398864966</v>
      </c>
      <c r="Q64" s="3">
        <v>1176.9500376266521</v>
      </c>
      <c r="R64" s="3">
        <v>615.64567107719017</v>
      </c>
      <c r="S64" s="3">
        <v>1622.1635734478016</v>
      </c>
      <c r="T64" s="3">
        <v>574.72109009816677</v>
      </c>
      <c r="U64" s="3">
        <v>1197.9039112675898</v>
      </c>
      <c r="V64" s="3">
        <v>699.59361650093911</v>
      </c>
      <c r="W64" s="3">
        <v>1105.9212655408694</v>
      </c>
      <c r="X64" s="3">
        <v>1197.5917465888117</v>
      </c>
      <c r="Y64" s="3">
        <v>758.85060131781711</v>
      </c>
      <c r="Z64" s="3">
        <v>1604.3230503969578</v>
      </c>
      <c r="AA64" s="3">
        <v>1715.7548589811822</v>
      </c>
      <c r="AB64" s="3">
        <v>2141.2549394536832</v>
      </c>
      <c r="AC64" s="3">
        <v>2598.6126051345468</v>
      </c>
      <c r="AD64" s="3">
        <v>1933.9061506582332</v>
      </c>
      <c r="AE64" s="3">
        <v>2576.8953790011742</v>
      </c>
      <c r="AF64" s="3">
        <v>2406.316349551098</v>
      </c>
      <c r="AG64" s="3">
        <v>2922.8860667233475</v>
      </c>
      <c r="AH64" s="3">
        <v>2663.9529996604333</v>
      </c>
      <c r="AI64" s="3">
        <v>3185.7275777930649</v>
      </c>
      <c r="AJ64" s="3">
        <f>AJ52/AJ59</f>
        <v>3161.4685403540261</v>
      </c>
      <c r="AK64" s="4"/>
      <c r="AL64" s="5"/>
      <c r="AM64" s="5"/>
    </row>
    <row r="65" spans="1:40" ht="17.100000000000001" customHeight="1" x14ac:dyDescent="0.3">
      <c r="B65" s="155" t="s">
        <v>482</v>
      </c>
      <c r="C65" s="161" t="s">
        <v>419</v>
      </c>
      <c r="F65" s="6" t="s">
        <v>122</v>
      </c>
      <c r="G65" s="6" t="s">
        <v>122</v>
      </c>
      <c r="H65" s="6" t="s">
        <v>122</v>
      </c>
      <c r="I65" s="6" t="s">
        <v>122</v>
      </c>
      <c r="J65" s="3">
        <v>111.90439562780716</v>
      </c>
      <c r="K65" s="3">
        <v>16.758220320647791</v>
      </c>
      <c r="L65" s="3">
        <v>234.75264781462602</v>
      </c>
      <c r="M65" s="3">
        <v>405.76335272283694</v>
      </c>
      <c r="N65" s="3">
        <v>293.87714308604393</v>
      </c>
      <c r="O65" s="3">
        <v>402.89291034482756</v>
      </c>
      <c r="P65" s="3">
        <v>401.20777505189653</v>
      </c>
      <c r="Q65" s="3">
        <v>614.51361940648246</v>
      </c>
      <c r="R65" s="3">
        <v>456.56928604905477</v>
      </c>
      <c r="S65" s="3">
        <v>421.25872996649304</v>
      </c>
      <c r="T65" s="3">
        <v>681.22041031036292</v>
      </c>
      <c r="U65" s="3">
        <v>1161.0445125917665</v>
      </c>
      <c r="V65" s="3">
        <v>526.63867640574381</v>
      </c>
      <c r="W65" s="3">
        <v>702.37847452175072</v>
      </c>
      <c r="X65" s="3">
        <v>518.92145031430687</v>
      </c>
      <c r="Y65" s="3">
        <v>793.54983537862915</v>
      </c>
      <c r="Z65" s="3">
        <v>457.50282060925161</v>
      </c>
      <c r="AA65" s="3">
        <v>399.77374739991967</v>
      </c>
      <c r="AB65" s="3">
        <v>517.55973931933386</v>
      </c>
      <c r="AC65" s="3">
        <v>773.78387997077937</v>
      </c>
      <c r="AD65" s="3">
        <v>561.21150419954199</v>
      </c>
      <c r="AE65" s="3">
        <v>552.41710394105166</v>
      </c>
      <c r="AF65" s="3">
        <v>555.457901212867</v>
      </c>
      <c r="AG65" s="3">
        <v>678.46179374429596</v>
      </c>
      <c r="AH65" s="3">
        <v>626.99435768474882</v>
      </c>
      <c r="AI65" s="3">
        <v>956.91909195318044</v>
      </c>
      <c r="AJ65" s="3">
        <f>AJ53/AJ60</f>
        <v>976.97507393324884</v>
      </c>
      <c r="AK65" s="4"/>
      <c r="AL65" s="5"/>
      <c r="AM65" s="5"/>
    </row>
    <row r="66" spans="1:40" ht="16.5" customHeight="1" x14ac:dyDescent="0.3">
      <c r="B66" s="155" t="s">
        <v>510</v>
      </c>
      <c r="C66" s="161" t="s">
        <v>419</v>
      </c>
      <c r="F66" s="6" t="s">
        <v>122</v>
      </c>
      <c r="G66" s="6" t="s">
        <v>122</v>
      </c>
      <c r="H66" s="6" t="s">
        <v>122</v>
      </c>
      <c r="I66" s="6" t="s">
        <v>122</v>
      </c>
      <c r="J66" s="3">
        <v>1302.4210388719623</v>
      </c>
      <c r="K66" s="3">
        <v>1308.0234894205078</v>
      </c>
      <c r="L66" s="3">
        <v>1342.5137065517758</v>
      </c>
      <c r="M66" s="3">
        <v>1399.7751934231085</v>
      </c>
      <c r="N66" s="3">
        <v>1388.3325715484486</v>
      </c>
      <c r="O66" s="3">
        <v>1534.6790107967893</v>
      </c>
      <c r="P66" s="3">
        <v>1489.6414051024972</v>
      </c>
      <c r="Q66" s="3">
        <v>1479.6005338411201</v>
      </c>
      <c r="R66" s="3">
        <v>1487.485252594191</v>
      </c>
      <c r="S66" s="3">
        <v>1353.4198102695252</v>
      </c>
      <c r="T66" s="3">
        <v>1643.7177879658202</v>
      </c>
      <c r="U66" s="3">
        <v>1796.7279130548491</v>
      </c>
      <c r="V66" s="3">
        <v>1684.8524583339836</v>
      </c>
      <c r="W66" s="3">
        <v>1794.9560816750886</v>
      </c>
      <c r="X66" s="3">
        <v>1985.175324478867</v>
      </c>
      <c r="Y66" s="3">
        <v>2014.4164841423708</v>
      </c>
      <c r="Z66" s="3">
        <v>1933.1096434274159</v>
      </c>
      <c r="AA66" s="3">
        <v>1928.8239500631892</v>
      </c>
      <c r="AB66" s="3">
        <v>2062.2715492472316</v>
      </c>
      <c r="AC66" s="3">
        <v>2041.706546504832</v>
      </c>
      <c r="AD66" s="3">
        <v>2084.2526483705456</v>
      </c>
      <c r="AE66" s="3">
        <v>2053.8878139444641</v>
      </c>
      <c r="AF66" s="3">
        <v>2279.9783555312274</v>
      </c>
      <c r="AG66" s="3">
        <v>2270.7080577055694</v>
      </c>
      <c r="AH66" s="3">
        <v>2186.476975576998</v>
      </c>
      <c r="AI66" s="3">
        <v>2263.9707546204004</v>
      </c>
      <c r="AJ66" s="3">
        <f>AJ22/AJ59</f>
        <v>2533.1717264028862</v>
      </c>
      <c r="AK66" s="4"/>
      <c r="AL66" s="5"/>
      <c r="AM66" s="5"/>
    </row>
    <row r="67" spans="1:40" ht="16.5" customHeight="1" x14ac:dyDescent="0.3">
      <c r="B67" s="155" t="s">
        <v>511</v>
      </c>
      <c r="C67" s="161" t="s">
        <v>419</v>
      </c>
      <c r="F67" s="6" t="s">
        <v>122</v>
      </c>
      <c r="G67" s="6" t="s">
        <v>122</v>
      </c>
      <c r="H67" s="6" t="s">
        <v>122</v>
      </c>
      <c r="I67" s="6" t="s">
        <v>122</v>
      </c>
      <c r="J67" s="3">
        <v>1100.4799350862017</v>
      </c>
      <c r="K67" s="3">
        <v>955.13433132687294</v>
      </c>
      <c r="L67" s="3">
        <v>997.06900931946473</v>
      </c>
      <c r="M67" s="3">
        <v>958.75383517713158</v>
      </c>
      <c r="N67" s="3">
        <v>1072.7447524435188</v>
      </c>
      <c r="O67" s="3">
        <v>1081.0114942528735</v>
      </c>
      <c r="P67" s="3">
        <v>1226.0803925268917</v>
      </c>
      <c r="Q67" s="3">
        <v>1409.5570177905254</v>
      </c>
      <c r="R67" s="3">
        <v>978.36275581940299</v>
      </c>
      <c r="S67" s="3">
        <v>1144.4834685721205</v>
      </c>
      <c r="T67" s="3">
        <v>979.55963026978282</v>
      </c>
      <c r="U67" s="3">
        <v>1030.0157977883098</v>
      </c>
      <c r="V67" s="3">
        <v>968.15628534729012</v>
      </c>
      <c r="W67" s="3">
        <v>974.66366440235402</v>
      </c>
      <c r="X67" s="3">
        <v>896.99021956447348</v>
      </c>
      <c r="Y67" s="3">
        <v>1128.5917390002992</v>
      </c>
      <c r="Z67" s="3">
        <v>973.11019180142921</v>
      </c>
      <c r="AA67" s="3">
        <v>1011.3856147137174</v>
      </c>
      <c r="AB67" s="3">
        <v>1056.118754525706</v>
      </c>
      <c r="AC67" s="3">
        <v>1491.7489276415606</v>
      </c>
      <c r="AD67" s="3">
        <v>1315.2201578009674</v>
      </c>
      <c r="AE67" s="3">
        <v>1512.5600089315617</v>
      </c>
      <c r="AF67" s="3">
        <v>1318.1383176109841</v>
      </c>
      <c r="AG67" s="3">
        <v>1650.8338173068944</v>
      </c>
      <c r="AH67" s="3">
        <v>1566.7462648718329</v>
      </c>
      <c r="AI67" s="3">
        <v>1628.912836302324</v>
      </c>
      <c r="AJ67" s="3">
        <f>AJ23/AJ60</f>
        <v>1492.3954372623575</v>
      </c>
      <c r="AK67" s="4"/>
      <c r="AL67" s="5"/>
      <c r="AM67" s="5"/>
    </row>
    <row r="68" spans="1:40" ht="16.5" customHeight="1" x14ac:dyDescent="0.3">
      <c r="B68" s="155" t="s">
        <v>426</v>
      </c>
      <c r="C68" s="161" t="s">
        <v>419</v>
      </c>
      <c r="F68" s="6" t="s">
        <v>122</v>
      </c>
      <c r="G68" s="6" t="s">
        <v>122</v>
      </c>
      <c r="H68" s="6" t="s">
        <v>122</v>
      </c>
      <c r="I68" s="6" t="s">
        <v>122</v>
      </c>
      <c r="J68" s="3">
        <v>867.58907163819606</v>
      </c>
      <c r="K68" s="3">
        <v>358.37437259418641</v>
      </c>
      <c r="L68" s="3">
        <v>570.27863367088378</v>
      </c>
      <c r="M68" s="3">
        <v>1395.6718852539964</v>
      </c>
      <c r="N68" s="3">
        <v>1019.0344770613981</v>
      </c>
      <c r="O68" s="3">
        <v>701.66690697576746</v>
      </c>
      <c r="P68" s="3">
        <v>1372.9497895253126</v>
      </c>
      <c r="Q68" s="3">
        <v>754.87171598321981</v>
      </c>
      <c r="R68" s="3">
        <v>797.19221877971597</v>
      </c>
      <c r="S68" s="3">
        <v>981.63575545313881</v>
      </c>
      <c r="T68" s="3">
        <v>1155.3724561372298</v>
      </c>
      <c r="U68" s="3">
        <v>1227.0773882777385</v>
      </c>
      <c r="V68" s="3">
        <v>905.1268842717617</v>
      </c>
      <c r="W68" s="3">
        <v>1003.7382177339827</v>
      </c>
      <c r="X68" s="3">
        <v>971.77260763016955</v>
      </c>
      <c r="Y68" s="3">
        <v>869.80021406919104</v>
      </c>
      <c r="Z68" s="3">
        <v>817.95688997821276</v>
      </c>
      <c r="AA68" s="3">
        <v>873.99478026449833</v>
      </c>
      <c r="AB68" s="3">
        <v>933.65765117322974</v>
      </c>
      <c r="AC68" s="3">
        <v>961.13939168071283</v>
      </c>
      <c r="AD68" s="3">
        <v>840.7087350890464</v>
      </c>
      <c r="AE68" s="3">
        <v>1001.2392149123699</v>
      </c>
      <c r="AF68" s="3">
        <v>1033.8888406416165</v>
      </c>
      <c r="AG68" s="3">
        <v>1263.177868386962</v>
      </c>
      <c r="AH68" s="3">
        <v>951.92525879074708</v>
      </c>
      <c r="AI68" s="3">
        <v>1179.2065260383081</v>
      </c>
      <c r="AJ68" s="3">
        <v>1018.6476882549098</v>
      </c>
      <c r="AK68" s="4"/>
      <c r="AL68" s="5"/>
      <c r="AM68" s="5"/>
    </row>
    <row r="69" spans="1:40" ht="16.5" customHeight="1" x14ac:dyDescent="0.3">
      <c r="A69" s="5">
        <v>1</v>
      </c>
      <c r="B69" s="174" t="s">
        <v>361</v>
      </c>
      <c r="C69" s="11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5"/>
      <c r="AL69" s="5"/>
      <c r="AM69" s="5"/>
      <c r="AN69" s="5"/>
    </row>
    <row r="70" spans="1:40" ht="16.5" customHeight="1" x14ac:dyDescent="0.3">
      <c r="A70" s="117"/>
      <c r="B70" s="128" t="s">
        <v>376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5"/>
      <c r="AL70" s="126"/>
    </row>
    <row r="71" spans="1:40" ht="16.5" customHeight="1" x14ac:dyDescent="0.3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</row>
    <row r="72" spans="1:40" ht="17.100000000000001" customHeight="1" x14ac:dyDescent="0.3">
      <c r="C72" s="1"/>
      <c r="D72" s="1"/>
      <c r="E72" s="1"/>
    </row>
  </sheetData>
  <hyperlinks>
    <hyperlink ref="P3" location="Contents!A1" display="Contents!A1"/>
  </hyperlinks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3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92D050"/>
    <pageSetUpPr fitToPage="1"/>
  </sheetPr>
  <dimension ref="A2:U49"/>
  <sheetViews>
    <sheetView view="pageBreakPreview" zoomScale="60" zoomScaleNormal="90" workbookViewId="0">
      <pane xSplit="4" ySplit="7" topLeftCell="E11" activePane="bottomRight" state="frozen"/>
      <selection pane="topRight"/>
      <selection pane="bottomLeft"/>
      <selection pane="bottomRight" activeCell="A21" sqref="A21:XFD21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8" width="9.109375" style="1"/>
    <col min="9" max="9" width="9.109375" style="1" customWidth="1"/>
    <col min="10" max="16" width="9.109375" style="1"/>
    <col min="17" max="17" width="9.109375" style="62" customWidth="1"/>
    <col min="18" max="20" width="9.109375" style="62"/>
    <col min="21" max="16384" width="9.109375" style="1"/>
  </cols>
  <sheetData>
    <row r="2" spans="1:21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21" ht="17.100000000000001" customHeight="1" x14ac:dyDescent="0.3">
      <c r="A3" s="150"/>
      <c r="B3" s="150"/>
      <c r="C3" s="151" t="s">
        <v>533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</row>
    <row r="4" spans="1:21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6" spans="1:21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</row>
    <row r="7" spans="1:21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21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21" ht="17.100000000000001" customHeight="1" x14ac:dyDescent="0.3">
      <c r="B9" s="154" t="s">
        <v>44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"/>
      <c r="R9" s="4"/>
      <c r="S9" s="4"/>
      <c r="T9" s="4"/>
      <c r="U9" s="5"/>
    </row>
    <row r="10" spans="1:21" ht="17.100000000000001" customHeight="1" x14ac:dyDescent="0.3">
      <c r="B10" s="159" t="s">
        <v>47</v>
      </c>
      <c r="C10" s="161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4"/>
      <c r="R10" s="4"/>
      <c r="S10" s="4"/>
      <c r="T10" s="4"/>
      <c r="U10" s="5"/>
    </row>
    <row r="11" spans="1:21" ht="17.100000000000001" customHeight="1" x14ac:dyDescent="0.3">
      <c r="B11" s="155" t="s">
        <v>45</v>
      </c>
      <c r="C11" s="161" t="s">
        <v>46</v>
      </c>
      <c r="F11" s="6">
        <v>1883</v>
      </c>
      <c r="G11" s="6">
        <v>2264</v>
      </c>
      <c r="H11" s="6">
        <v>2470</v>
      </c>
      <c r="I11" s="6">
        <v>3329</v>
      </c>
      <c r="J11" s="6">
        <v>2299</v>
      </c>
      <c r="K11" s="6">
        <v>3074</v>
      </c>
      <c r="L11" s="6">
        <v>4455</v>
      </c>
      <c r="M11" s="6">
        <v>5066</v>
      </c>
      <c r="N11" s="6">
        <v>5330</v>
      </c>
      <c r="O11" s="6">
        <v>5827</v>
      </c>
      <c r="P11" s="6">
        <v>6312</v>
      </c>
      <c r="Q11" s="4"/>
      <c r="R11" s="4"/>
      <c r="S11" s="4"/>
      <c r="T11" s="4"/>
      <c r="U11" s="5"/>
    </row>
    <row r="12" spans="1:21" ht="17.100000000000001" customHeight="1" x14ac:dyDescent="0.3">
      <c r="B12" s="155" t="s">
        <v>339</v>
      </c>
      <c r="C12" s="161" t="s">
        <v>46</v>
      </c>
      <c r="F12" s="85" t="s">
        <v>122</v>
      </c>
      <c r="G12" s="85" t="s">
        <v>122</v>
      </c>
      <c r="H12" s="85" t="s">
        <v>122</v>
      </c>
      <c r="I12" s="85" t="s">
        <v>122</v>
      </c>
      <c r="J12" s="6">
        <v>1782.2008787166651</v>
      </c>
      <c r="K12" s="6">
        <v>2378.0081332742197</v>
      </c>
      <c r="L12" s="6">
        <v>3461.66</v>
      </c>
      <c r="M12" s="6">
        <v>3709.13</v>
      </c>
      <c r="N12" s="6">
        <v>3758.7699999999995</v>
      </c>
      <c r="O12" s="6">
        <v>3933.24</v>
      </c>
      <c r="P12" s="6">
        <v>4761.0600000000004</v>
      </c>
      <c r="Q12" s="4"/>
      <c r="R12" s="4"/>
      <c r="S12" s="4"/>
      <c r="T12" s="4"/>
      <c r="U12" s="5"/>
    </row>
    <row r="13" spans="1:21" ht="17.100000000000001" customHeight="1" x14ac:dyDescent="0.3">
      <c r="B13" s="117" t="s">
        <v>338</v>
      </c>
      <c r="C13" s="8"/>
      <c r="F13" s="129"/>
      <c r="G13" s="129"/>
      <c r="H13" s="129"/>
      <c r="I13" s="129"/>
      <c r="J13" s="130"/>
      <c r="K13" s="130"/>
      <c r="L13" s="130"/>
      <c r="M13" s="130"/>
      <c r="N13" s="130"/>
      <c r="O13" s="130"/>
      <c r="P13" s="130"/>
      <c r="Q13" s="4"/>
      <c r="R13" s="4"/>
      <c r="S13" s="4"/>
      <c r="T13" s="4"/>
      <c r="U13" s="5"/>
    </row>
    <row r="14" spans="1:21" ht="17.100000000000001" customHeight="1" x14ac:dyDescent="0.25">
      <c r="B14" s="12"/>
      <c r="C14" s="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4"/>
      <c r="R14" s="4"/>
      <c r="S14" s="4"/>
      <c r="T14" s="4"/>
      <c r="U14" s="5"/>
    </row>
    <row r="15" spans="1:21" ht="17.100000000000001" customHeight="1" x14ac:dyDescent="0.3">
      <c r="B15" s="154" t="s">
        <v>48</v>
      </c>
      <c r="C15" s="154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4"/>
      <c r="R15" s="4"/>
      <c r="S15" s="4"/>
      <c r="T15" s="4"/>
      <c r="U15" s="5"/>
    </row>
    <row r="16" spans="1:21" ht="17.100000000000001" customHeight="1" x14ac:dyDescent="0.3">
      <c r="B16" s="155" t="s">
        <v>47</v>
      </c>
      <c r="C16" s="161" t="s">
        <v>46</v>
      </c>
      <c r="F16" s="6">
        <v>0</v>
      </c>
      <c r="G16" s="6">
        <v>0</v>
      </c>
      <c r="H16" s="6">
        <v>0</v>
      </c>
      <c r="I16" s="6">
        <v>0</v>
      </c>
      <c r="J16" s="6">
        <v>5688.7449075000004</v>
      </c>
      <c r="K16" s="6">
        <v>8309</v>
      </c>
      <c r="L16" s="6">
        <v>12017</v>
      </c>
      <c r="M16" s="6">
        <v>12570</v>
      </c>
      <c r="N16" s="6">
        <v>12489</v>
      </c>
      <c r="O16" s="6">
        <v>14083</v>
      </c>
      <c r="P16" s="6">
        <v>7333</v>
      </c>
      <c r="Q16" s="4"/>
      <c r="R16" s="4"/>
      <c r="S16" s="4"/>
      <c r="T16" s="4"/>
      <c r="U16" s="5"/>
    </row>
    <row r="17" spans="2:21" ht="17.100000000000001" customHeight="1" x14ac:dyDescent="0.3">
      <c r="B17" s="155" t="s">
        <v>120</v>
      </c>
      <c r="C17" s="161" t="s">
        <v>46</v>
      </c>
      <c r="F17" s="6">
        <v>0</v>
      </c>
      <c r="G17" s="6">
        <v>0</v>
      </c>
      <c r="H17" s="6">
        <v>0</v>
      </c>
      <c r="I17" s="6">
        <v>0</v>
      </c>
      <c r="J17" s="6">
        <v>4223.4020466666661</v>
      </c>
      <c r="K17" s="6">
        <v>5972</v>
      </c>
      <c r="L17" s="6">
        <v>10029</v>
      </c>
      <c r="M17" s="6">
        <v>11312</v>
      </c>
      <c r="N17" s="6">
        <v>11240</v>
      </c>
      <c r="O17" s="6">
        <v>12673</v>
      </c>
      <c r="P17" s="6">
        <v>5718</v>
      </c>
      <c r="Q17" s="4"/>
      <c r="R17" s="4"/>
      <c r="S17" s="4"/>
      <c r="T17" s="4"/>
      <c r="U17" s="5"/>
    </row>
    <row r="18" spans="2:21" ht="17.100000000000001" customHeight="1" x14ac:dyDescent="0.3">
      <c r="B18" s="155" t="s">
        <v>428</v>
      </c>
      <c r="C18" s="161" t="s">
        <v>46</v>
      </c>
      <c r="F18" s="6">
        <v>0</v>
      </c>
      <c r="G18" s="6">
        <v>0</v>
      </c>
      <c r="H18" s="6">
        <v>0</v>
      </c>
      <c r="I18" s="6">
        <v>0</v>
      </c>
      <c r="J18" s="6">
        <v>4223.4020466666661</v>
      </c>
      <c r="K18" s="6">
        <v>5972</v>
      </c>
      <c r="L18" s="6">
        <v>8054</v>
      </c>
      <c r="M18" s="6">
        <v>8295</v>
      </c>
      <c r="N18" s="6">
        <v>8242</v>
      </c>
      <c r="O18" s="6">
        <v>9293</v>
      </c>
      <c r="P18" s="6">
        <v>3517</v>
      </c>
      <c r="Q18" s="4"/>
      <c r="R18" s="4"/>
      <c r="S18" s="4"/>
      <c r="T18" s="4"/>
      <c r="U18" s="5"/>
    </row>
    <row r="19" spans="2:21" ht="17.100000000000001" customHeight="1" x14ac:dyDescent="0.3">
      <c r="B19" s="155" t="s">
        <v>49</v>
      </c>
      <c r="C19" s="161" t="s">
        <v>46</v>
      </c>
      <c r="F19" s="6">
        <v>0</v>
      </c>
      <c r="G19" s="6">
        <v>0</v>
      </c>
      <c r="H19" s="6">
        <v>0</v>
      </c>
      <c r="I19" s="6">
        <v>0</v>
      </c>
      <c r="J19" s="6">
        <v>2274.8106291666663</v>
      </c>
      <c r="K19" s="6">
        <v>3217</v>
      </c>
      <c r="L19" s="6">
        <v>6119</v>
      </c>
      <c r="M19" s="6">
        <v>8295</v>
      </c>
      <c r="N19" s="6">
        <v>8242</v>
      </c>
      <c r="O19" s="6">
        <v>9293</v>
      </c>
      <c r="P19" s="6">
        <v>5572</v>
      </c>
      <c r="Q19" s="4"/>
      <c r="R19" s="4"/>
      <c r="S19" s="4"/>
      <c r="T19" s="4"/>
      <c r="U19" s="5"/>
    </row>
    <row r="20" spans="2:21" ht="17.100000000000001" customHeight="1" x14ac:dyDescent="0.25">
      <c r="B20" s="123"/>
      <c r="C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4"/>
      <c r="R20" s="4"/>
      <c r="S20" s="4"/>
      <c r="T20" s="4"/>
      <c r="U20" s="5"/>
    </row>
    <row r="21" spans="2:21" ht="17.100000000000001" customHeight="1" x14ac:dyDescent="0.25">
      <c r="B21" s="110"/>
      <c r="C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4"/>
      <c r="R21" s="4"/>
      <c r="S21" s="4"/>
      <c r="T21" s="4"/>
      <c r="U21" s="5"/>
    </row>
    <row r="22" spans="2:21" ht="17.100000000000001" customHeight="1" x14ac:dyDescent="0.3">
      <c r="B22" s="154" t="s">
        <v>434</v>
      </c>
      <c r="C22" s="154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4"/>
      <c r="R22" s="4"/>
      <c r="S22" s="4"/>
      <c r="T22" s="4"/>
      <c r="U22" s="5"/>
    </row>
    <row r="23" spans="2:21" ht="17.100000000000001" customHeight="1" x14ac:dyDescent="0.3">
      <c r="B23" s="155" t="s">
        <v>116</v>
      </c>
      <c r="C23" s="161" t="s">
        <v>46</v>
      </c>
      <c r="F23" s="6">
        <v>3629</v>
      </c>
      <c r="G23" s="6">
        <v>3629</v>
      </c>
      <c r="H23" s="6">
        <v>3629</v>
      </c>
      <c r="I23" s="6">
        <v>3629</v>
      </c>
      <c r="J23" s="6">
        <v>3629</v>
      </c>
      <c r="K23" s="6">
        <v>3992</v>
      </c>
      <c r="L23" s="6" t="s">
        <v>121</v>
      </c>
      <c r="M23" s="132">
        <v>0</v>
      </c>
      <c r="N23" s="132">
        <v>0</v>
      </c>
      <c r="O23" s="132">
        <v>0</v>
      </c>
      <c r="P23" s="132">
        <v>0</v>
      </c>
      <c r="Q23" s="4"/>
      <c r="R23" s="4"/>
      <c r="S23" s="4"/>
      <c r="T23" s="4"/>
      <c r="U23" s="5"/>
    </row>
    <row r="24" spans="2:21" ht="16.5" customHeight="1" x14ac:dyDescent="0.3">
      <c r="B24" s="155" t="s">
        <v>117</v>
      </c>
      <c r="C24" s="161" t="s">
        <v>46</v>
      </c>
      <c r="F24" s="6">
        <v>2657</v>
      </c>
      <c r="G24" s="6">
        <v>2657</v>
      </c>
      <c r="H24" s="6">
        <v>2657</v>
      </c>
      <c r="I24" s="6">
        <v>2657</v>
      </c>
      <c r="J24" s="6">
        <v>2657</v>
      </c>
      <c r="K24" s="6">
        <v>2923</v>
      </c>
      <c r="L24" s="6" t="s">
        <v>121</v>
      </c>
      <c r="M24" s="132">
        <v>0</v>
      </c>
      <c r="N24" s="132">
        <v>0</v>
      </c>
      <c r="O24" s="132">
        <v>0</v>
      </c>
      <c r="P24" s="132">
        <v>0</v>
      </c>
      <c r="Q24" s="4"/>
      <c r="R24" s="4"/>
      <c r="S24" s="4"/>
      <c r="T24" s="4"/>
      <c r="U24" s="5"/>
    </row>
    <row r="25" spans="2:21" ht="16.5" customHeight="1" x14ac:dyDescent="0.3">
      <c r="B25" s="155" t="s">
        <v>41</v>
      </c>
      <c r="C25" s="161" t="s">
        <v>46</v>
      </c>
      <c r="F25" s="6">
        <v>1080</v>
      </c>
      <c r="G25" s="6">
        <v>1080</v>
      </c>
      <c r="H25" s="6">
        <v>1080</v>
      </c>
      <c r="I25" s="6">
        <v>1080</v>
      </c>
      <c r="J25" s="6">
        <v>1080</v>
      </c>
      <c r="K25" s="6">
        <v>1188</v>
      </c>
      <c r="L25" s="6" t="s">
        <v>121</v>
      </c>
      <c r="M25" s="132">
        <v>0</v>
      </c>
      <c r="N25" s="132">
        <v>0</v>
      </c>
      <c r="O25" s="132">
        <v>0</v>
      </c>
      <c r="P25" s="132">
        <v>0</v>
      </c>
      <c r="Q25" s="4"/>
      <c r="R25" s="4"/>
      <c r="S25" s="4"/>
      <c r="T25" s="4"/>
      <c r="U25" s="5"/>
    </row>
    <row r="26" spans="2:21" ht="16.5" customHeight="1" x14ac:dyDescent="0.3">
      <c r="B26" s="155" t="s">
        <v>346</v>
      </c>
      <c r="C26" s="161" t="s">
        <v>46</v>
      </c>
      <c r="F26" s="6" t="s">
        <v>121</v>
      </c>
      <c r="G26" s="6" t="s">
        <v>121</v>
      </c>
      <c r="H26" s="6" t="s">
        <v>121</v>
      </c>
      <c r="I26" s="6" t="s">
        <v>121</v>
      </c>
      <c r="J26" s="6" t="s">
        <v>121</v>
      </c>
      <c r="K26" s="6" t="s">
        <v>121</v>
      </c>
      <c r="L26" s="6">
        <v>5995</v>
      </c>
      <c r="M26" s="6">
        <v>7975</v>
      </c>
      <c r="N26" s="6">
        <v>10100</v>
      </c>
      <c r="O26" s="6">
        <v>11110</v>
      </c>
      <c r="P26" s="6">
        <v>7300</v>
      </c>
      <c r="Q26" s="4"/>
      <c r="R26" s="4"/>
      <c r="S26" s="4"/>
      <c r="T26" s="4"/>
      <c r="U26" s="5"/>
    </row>
    <row r="27" spans="2:21" ht="16.5" customHeight="1" x14ac:dyDescent="0.3">
      <c r="B27" s="155" t="s">
        <v>347</v>
      </c>
      <c r="C27" s="161" t="s">
        <v>46</v>
      </c>
      <c r="F27" s="6" t="s">
        <v>121</v>
      </c>
      <c r="G27" s="6" t="s">
        <v>121</v>
      </c>
      <c r="H27" s="6" t="s">
        <v>121</v>
      </c>
      <c r="I27" s="6" t="s">
        <v>121</v>
      </c>
      <c r="J27" s="6" t="s">
        <v>121</v>
      </c>
      <c r="K27" s="6" t="s">
        <v>121</v>
      </c>
      <c r="L27" s="6">
        <v>5672</v>
      </c>
      <c r="M27" s="6">
        <v>7632</v>
      </c>
      <c r="N27" s="6">
        <v>9750</v>
      </c>
      <c r="O27" s="6">
        <v>10725</v>
      </c>
      <c r="P27" s="6">
        <v>7300</v>
      </c>
      <c r="Q27" s="4"/>
      <c r="R27" s="4"/>
      <c r="S27" s="4"/>
      <c r="T27" s="4"/>
      <c r="U27" s="5"/>
    </row>
    <row r="28" spans="2:21" ht="16.5" customHeight="1" x14ac:dyDescent="0.3">
      <c r="B28" s="155" t="s">
        <v>389</v>
      </c>
      <c r="C28" s="161" t="s">
        <v>46</v>
      </c>
      <c r="F28" s="6" t="s">
        <v>121</v>
      </c>
      <c r="G28" s="6" t="s">
        <v>121</v>
      </c>
      <c r="H28" s="6" t="s">
        <v>121</v>
      </c>
      <c r="I28" s="6" t="s">
        <v>121</v>
      </c>
      <c r="J28" s="6" t="s">
        <v>121</v>
      </c>
      <c r="K28" s="6" t="s">
        <v>121</v>
      </c>
      <c r="L28" s="6">
        <v>5143</v>
      </c>
      <c r="M28" s="6">
        <v>6822</v>
      </c>
      <c r="N28" s="6">
        <v>8760</v>
      </c>
      <c r="O28" s="6">
        <v>9916</v>
      </c>
      <c r="P28" s="6">
        <v>7300</v>
      </c>
      <c r="Q28" s="4"/>
      <c r="R28" s="4"/>
      <c r="S28" s="4"/>
      <c r="T28" s="4"/>
      <c r="U28" s="5"/>
    </row>
    <row r="29" spans="2:21" ht="16.5" customHeight="1" x14ac:dyDescent="0.3">
      <c r="B29" s="155" t="s">
        <v>388</v>
      </c>
      <c r="C29" s="161" t="s">
        <v>46</v>
      </c>
      <c r="F29" s="6" t="s">
        <v>121</v>
      </c>
      <c r="G29" s="6" t="s">
        <v>121</v>
      </c>
      <c r="H29" s="6" t="s">
        <v>121</v>
      </c>
      <c r="I29" s="6" t="s">
        <v>121</v>
      </c>
      <c r="J29" s="6" t="s">
        <v>121</v>
      </c>
      <c r="K29" s="6" t="s">
        <v>121</v>
      </c>
      <c r="L29" s="6">
        <v>5143</v>
      </c>
      <c r="M29" s="6">
        <v>5982.5</v>
      </c>
      <c r="N29" s="6">
        <v>5446.5</v>
      </c>
      <c r="O29" s="6">
        <v>6450</v>
      </c>
      <c r="P29" s="6">
        <v>5530</v>
      </c>
      <c r="Q29" s="4"/>
      <c r="R29" s="4"/>
      <c r="S29" s="4"/>
      <c r="T29" s="4"/>
      <c r="U29" s="5"/>
    </row>
    <row r="30" spans="2:21" ht="16.5" customHeight="1" x14ac:dyDescent="0.3">
      <c r="B30" s="155" t="s">
        <v>348</v>
      </c>
      <c r="C30" s="161" t="s">
        <v>46</v>
      </c>
      <c r="F30" s="6" t="s">
        <v>121</v>
      </c>
      <c r="G30" s="6" t="s">
        <v>121</v>
      </c>
      <c r="H30" s="6" t="s">
        <v>121</v>
      </c>
      <c r="I30" s="6" t="s">
        <v>121</v>
      </c>
      <c r="J30" s="6" t="s">
        <v>121</v>
      </c>
      <c r="K30" s="6" t="s">
        <v>121</v>
      </c>
      <c r="L30" s="6">
        <v>2753</v>
      </c>
      <c r="M30" s="6">
        <v>4199</v>
      </c>
      <c r="N30" s="6">
        <v>5860</v>
      </c>
      <c r="O30" s="6">
        <v>6446</v>
      </c>
      <c r="P30" s="6">
        <v>3450</v>
      </c>
      <c r="Q30" s="4"/>
      <c r="R30" s="4"/>
      <c r="S30" s="4"/>
      <c r="T30" s="4"/>
      <c r="U30" s="5"/>
    </row>
    <row r="31" spans="2:21" ht="16.5" customHeight="1" x14ac:dyDescent="0.3">
      <c r="B31" s="155" t="s">
        <v>349</v>
      </c>
      <c r="C31" s="161" t="s">
        <v>46</v>
      </c>
      <c r="F31" s="6" t="s">
        <v>121</v>
      </c>
      <c r="G31" s="6" t="s">
        <v>121</v>
      </c>
      <c r="H31" s="6" t="s">
        <v>121</v>
      </c>
      <c r="I31" s="6" t="s">
        <v>121</v>
      </c>
      <c r="J31" s="6" t="s">
        <v>121</v>
      </c>
      <c r="K31" s="6" t="s">
        <v>121</v>
      </c>
      <c r="L31" s="6">
        <v>2485</v>
      </c>
      <c r="M31" s="6">
        <v>4057</v>
      </c>
      <c r="N31" s="6">
        <v>5860</v>
      </c>
      <c r="O31" s="6">
        <v>6446</v>
      </c>
      <c r="P31" s="6">
        <v>3450</v>
      </c>
      <c r="Q31" s="4"/>
      <c r="R31" s="4"/>
      <c r="S31" s="4"/>
      <c r="T31" s="4"/>
      <c r="U31" s="5"/>
    </row>
    <row r="32" spans="2:21" ht="16.5" customHeight="1" x14ac:dyDescent="0.3">
      <c r="B32" s="155" t="s">
        <v>390</v>
      </c>
      <c r="C32" s="161" t="s">
        <v>46</v>
      </c>
      <c r="F32" s="6" t="s">
        <v>121</v>
      </c>
      <c r="G32" s="6" t="s">
        <v>121</v>
      </c>
      <c r="H32" s="6" t="s">
        <v>121</v>
      </c>
      <c r="I32" s="6" t="s">
        <v>121</v>
      </c>
      <c r="J32" s="6" t="s">
        <v>121</v>
      </c>
      <c r="K32" s="6" t="s">
        <v>121</v>
      </c>
      <c r="L32" s="6">
        <v>2247</v>
      </c>
      <c r="M32" s="6">
        <v>3562</v>
      </c>
      <c r="N32" s="6">
        <v>5017</v>
      </c>
      <c r="O32" s="6">
        <v>5427</v>
      </c>
      <c r="P32" s="6">
        <v>3450</v>
      </c>
      <c r="Q32" s="4"/>
      <c r="R32" s="4"/>
      <c r="S32" s="4"/>
      <c r="T32" s="4"/>
      <c r="U32" s="5"/>
    </row>
    <row r="33" spans="1:21" ht="16.5" customHeight="1" x14ac:dyDescent="0.3">
      <c r="B33" s="155" t="s">
        <v>391</v>
      </c>
      <c r="C33" s="161" t="s">
        <v>46</v>
      </c>
      <c r="F33" s="6" t="s">
        <v>121</v>
      </c>
      <c r="G33" s="6" t="s">
        <v>121</v>
      </c>
      <c r="H33" s="6" t="s">
        <v>121</v>
      </c>
      <c r="I33" s="6" t="s">
        <v>121</v>
      </c>
      <c r="J33" s="6" t="s">
        <v>121</v>
      </c>
      <c r="K33" s="6" t="s">
        <v>121</v>
      </c>
      <c r="L33" s="6">
        <v>2247</v>
      </c>
      <c r="M33" s="6">
        <v>3262</v>
      </c>
      <c r="N33" s="6">
        <v>4417</v>
      </c>
      <c r="O33" s="6">
        <v>4767</v>
      </c>
      <c r="P33" s="6">
        <v>3450</v>
      </c>
      <c r="Q33" s="4"/>
      <c r="R33" s="4"/>
      <c r="S33" s="4"/>
      <c r="T33" s="4"/>
      <c r="U33" s="5"/>
    </row>
    <row r="34" spans="1:21" ht="16.5" customHeight="1" x14ac:dyDescent="0.3">
      <c r="B34" s="155" t="s">
        <v>51</v>
      </c>
      <c r="C34" s="161" t="s">
        <v>46</v>
      </c>
      <c r="F34" s="6">
        <v>2951</v>
      </c>
      <c r="G34" s="6">
        <v>2951</v>
      </c>
      <c r="H34" s="6">
        <v>2951</v>
      </c>
      <c r="I34" s="6">
        <v>2951</v>
      </c>
      <c r="J34" s="6">
        <v>2951</v>
      </c>
      <c r="K34" s="6">
        <v>3246</v>
      </c>
      <c r="L34" s="6">
        <v>4681</v>
      </c>
      <c r="M34" s="6">
        <v>6072</v>
      </c>
      <c r="N34" s="6">
        <v>7509</v>
      </c>
      <c r="O34" s="6">
        <v>8260</v>
      </c>
      <c r="P34" s="6">
        <v>6500</v>
      </c>
      <c r="Q34" s="4"/>
      <c r="R34" s="4"/>
      <c r="S34" s="4"/>
      <c r="T34" s="4"/>
      <c r="U34" s="5"/>
    </row>
    <row r="35" spans="1:21" ht="16.5" customHeight="1" x14ac:dyDescent="0.25">
      <c r="B35" s="110"/>
      <c r="C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4"/>
      <c r="R35" s="4"/>
      <c r="S35" s="4"/>
      <c r="T35" s="4"/>
      <c r="U35" s="5"/>
    </row>
    <row r="36" spans="1:21" ht="16.5" customHeight="1" x14ac:dyDescent="0.25">
      <c r="B36" s="110"/>
      <c r="C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4"/>
      <c r="R36" s="4"/>
      <c r="S36" s="4"/>
      <c r="T36" s="4"/>
      <c r="U36" s="5"/>
    </row>
    <row r="37" spans="1:21" ht="16.5" customHeight="1" x14ac:dyDescent="0.3">
      <c r="B37" s="154" t="s">
        <v>52</v>
      </c>
      <c r="C37" s="1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"/>
      <c r="R37" s="4"/>
      <c r="S37" s="4"/>
      <c r="T37" s="4"/>
      <c r="U37" s="5"/>
    </row>
    <row r="38" spans="1:21" ht="16.5" customHeight="1" x14ac:dyDescent="0.3">
      <c r="B38" s="155" t="s">
        <v>53</v>
      </c>
      <c r="C38" s="161" t="s">
        <v>8</v>
      </c>
      <c r="F38" s="87">
        <v>24</v>
      </c>
      <c r="G38" s="87">
        <v>24</v>
      </c>
      <c r="H38" s="87">
        <v>24</v>
      </c>
      <c r="I38" s="87">
        <v>24</v>
      </c>
      <c r="J38" s="87">
        <v>20</v>
      </c>
      <c r="K38" s="87">
        <v>20</v>
      </c>
      <c r="L38" s="87">
        <v>20</v>
      </c>
      <c r="M38" s="87">
        <v>20</v>
      </c>
      <c r="N38" s="87">
        <v>20</v>
      </c>
      <c r="O38" s="87">
        <v>20</v>
      </c>
      <c r="P38" s="87">
        <v>20</v>
      </c>
      <c r="Q38" s="4"/>
      <c r="R38" s="4"/>
      <c r="S38" s="4"/>
      <c r="T38" s="4"/>
      <c r="U38" s="5"/>
    </row>
    <row r="39" spans="1:21" ht="16.5" customHeight="1" x14ac:dyDescent="0.3">
      <c r="B39" s="155" t="s">
        <v>54</v>
      </c>
      <c r="C39" s="161" t="s">
        <v>8</v>
      </c>
      <c r="F39" s="87">
        <v>18</v>
      </c>
      <c r="G39" s="87">
        <v>18</v>
      </c>
      <c r="H39" s="87">
        <v>18</v>
      </c>
      <c r="I39" s="87">
        <v>18</v>
      </c>
      <c r="J39" s="87">
        <v>18</v>
      </c>
      <c r="K39" s="87">
        <v>18</v>
      </c>
      <c r="L39" s="87">
        <v>18</v>
      </c>
      <c r="M39" s="87">
        <v>18</v>
      </c>
      <c r="N39" s="87">
        <v>18</v>
      </c>
      <c r="O39" s="87">
        <v>18</v>
      </c>
      <c r="P39" s="87">
        <v>18</v>
      </c>
      <c r="Q39" s="4"/>
      <c r="R39" s="4"/>
      <c r="S39" s="4"/>
      <c r="T39" s="4"/>
      <c r="U39" s="5"/>
    </row>
    <row r="40" spans="1:21" ht="16.5" customHeight="1" x14ac:dyDescent="0.3">
      <c r="B40" s="155" t="s">
        <v>55</v>
      </c>
      <c r="C40" s="161" t="s">
        <v>8</v>
      </c>
      <c r="F40" s="90">
        <v>2.2000000000000002</v>
      </c>
      <c r="G40" s="90">
        <v>2.2000000000000002</v>
      </c>
      <c r="H40" s="90">
        <v>2.2000000000000002</v>
      </c>
      <c r="I40" s="90">
        <v>2.2000000000000002</v>
      </c>
      <c r="J40" s="90">
        <v>2.2000000000000002</v>
      </c>
      <c r="K40" s="90">
        <v>2.2000000000000002</v>
      </c>
      <c r="L40" s="90">
        <v>2.2000000000000002</v>
      </c>
      <c r="M40" s="90">
        <v>2.2000000000000002</v>
      </c>
      <c r="N40" s="90">
        <v>2.2000000000000002</v>
      </c>
      <c r="O40" s="90">
        <v>2.2000000000000002</v>
      </c>
      <c r="P40" s="90">
        <v>2.2000000000000002</v>
      </c>
      <c r="Q40" s="4"/>
      <c r="R40" s="4"/>
      <c r="S40" s="4"/>
      <c r="T40" s="4"/>
      <c r="U40" s="5"/>
    </row>
    <row r="41" spans="1:21" ht="16.5" customHeight="1" x14ac:dyDescent="0.3">
      <c r="B41" s="155" t="s">
        <v>56</v>
      </c>
      <c r="C41" s="161" t="s">
        <v>8</v>
      </c>
      <c r="F41" s="87">
        <v>26</v>
      </c>
      <c r="G41" s="87">
        <v>26</v>
      </c>
      <c r="H41" s="87">
        <v>26</v>
      </c>
      <c r="I41" s="87">
        <v>26</v>
      </c>
      <c r="J41" s="87">
        <v>26</v>
      </c>
      <c r="K41" s="87">
        <v>26</v>
      </c>
      <c r="L41" s="87">
        <v>34</v>
      </c>
      <c r="M41" s="87">
        <v>30</v>
      </c>
      <c r="N41" s="87">
        <v>30</v>
      </c>
      <c r="O41" s="87">
        <v>30</v>
      </c>
      <c r="P41" s="87">
        <v>30</v>
      </c>
      <c r="Q41" s="4"/>
      <c r="R41" s="4"/>
      <c r="S41" s="4"/>
      <c r="T41" s="4"/>
      <c r="U41" s="5"/>
    </row>
    <row r="42" spans="1:21" ht="16.5" customHeight="1" x14ac:dyDescent="0.25">
      <c r="B42" s="110"/>
      <c r="C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"/>
      <c r="R42" s="4"/>
      <c r="S42" s="4"/>
      <c r="T42" s="4"/>
      <c r="U42" s="5"/>
    </row>
    <row r="43" spans="1:21" ht="16.5" customHeight="1" x14ac:dyDescent="0.25">
      <c r="B43" s="110"/>
      <c r="C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"/>
      <c r="R43" s="4"/>
      <c r="S43" s="4"/>
      <c r="T43" s="4"/>
      <c r="U43" s="5"/>
    </row>
    <row r="44" spans="1:21" ht="16.5" customHeight="1" x14ac:dyDescent="0.3">
      <c r="B44" s="154" t="s">
        <v>57</v>
      </c>
      <c r="C44" s="15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"/>
      <c r="R44" s="4"/>
      <c r="S44" s="4"/>
      <c r="T44" s="4"/>
      <c r="U44" s="5"/>
    </row>
    <row r="45" spans="1:21" ht="16.5" customHeight="1" x14ac:dyDescent="0.3">
      <c r="B45" s="155" t="s">
        <v>340</v>
      </c>
      <c r="C45" s="161" t="s">
        <v>8</v>
      </c>
      <c r="F45" s="85" t="s">
        <v>122</v>
      </c>
      <c r="G45" s="85" t="s">
        <v>122</v>
      </c>
      <c r="H45" s="85" t="s">
        <v>122</v>
      </c>
      <c r="I45" s="85" t="s">
        <v>122</v>
      </c>
      <c r="J45" s="87">
        <v>26.415833823241229</v>
      </c>
      <c r="K45" s="87">
        <v>22.819870074848186</v>
      </c>
      <c r="L45" s="87">
        <v>23.26814307950745</v>
      </c>
      <c r="M45" s="87">
        <v>22.480514339535073</v>
      </c>
      <c r="N45" s="87">
        <v>26.301595418341183</v>
      </c>
      <c r="O45" s="87">
        <v>24.309440867025582</v>
      </c>
      <c r="P45" s="87">
        <v>22.115145730088784</v>
      </c>
      <c r="Q45" s="4"/>
      <c r="R45" s="4"/>
      <c r="S45" s="4"/>
      <c r="T45" s="4"/>
      <c r="U45" s="5"/>
    </row>
    <row r="46" spans="1:21" ht="16.5" customHeight="1" x14ac:dyDescent="0.25">
      <c r="B46" s="110"/>
      <c r="C46" s="1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21" ht="16.5" customHeight="1" x14ac:dyDescent="0.25">
      <c r="B47" s="110"/>
      <c r="C47" s="1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21" ht="16.5" customHeight="1" x14ac:dyDescent="0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</row>
    <row r="49" spans="3:5" ht="17.100000000000001" customHeight="1" x14ac:dyDescent="0.25">
      <c r="C49" s="1"/>
      <c r="D49" s="1"/>
      <c r="E49" s="1"/>
    </row>
  </sheetData>
  <hyperlinks>
    <hyperlink ref="K3" location="Contents!A1" display="Contents!A1"/>
  </hyperlinks>
  <pageMargins left="0.25" right="0.25" top="0.75" bottom="0.75" header="0.3" footer="0.3"/>
  <pageSetup paperSize="9" scale="59" orientation="landscape" r:id="rId1"/>
  <rowBreaks count="1" manualBreakCount="1">
    <brk id="48" max="28" man="1"/>
  </rowBreaks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92D050"/>
    <pageSetUpPr fitToPage="1"/>
  </sheetPr>
  <dimension ref="A2:AN52"/>
  <sheetViews>
    <sheetView view="pageBreakPreview" zoomScaleNormal="100" zoomScaleSheetLayoutView="100" workbookViewId="0">
      <pane xSplit="4" ySplit="7" topLeftCell="AA26" activePane="bottomRight" state="frozen"/>
      <selection pane="topRight"/>
      <selection pane="bottomLeft"/>
      <selection pane="bottomRight" activeCell="AJ26" sqref="AJ26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9" width="9.109375" style="1" customWidth="1"/>
    <col min="10" max="10" width="9.109375" style="1"/>
    <col min="11" max="36" width="9.109375" style="1" customWidth="1"/>
    <col min="37" max="16384" width="9.109375" style="1"/>
  </cols>
  <sheetData>
    <row r="2" spans="1:4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40" ht="17.100000000000001" customHeight="1" x14ac:dyDescent="0.3">
      <c r="A3" s="150"/>
      <c r="B3" s="150"/>
      <c r="C3" s="151" t="s">
        <v>533</v>
      </c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4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40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0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40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40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40" ht="17.100000000000001" customHeight="1" x14ac:dyDescent="0.3">
      <c r="B9" s="154" t="s">
        <v>44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4"/>
      <c r="AL9" s="4"/>
      <c r="AM9" s="4"/>
      <c r="AN9" s="5"/>
    </row>
    <row r="10" spans="1:40" ht="17.100000000000001" customHeight="1" x14ac:dyDescent="0.3">
      <c r="B10" s="159" t="s">
        <v>47</v>
      </c>
      <c r="C10" s="161"/>
      <c r="F10" s="95"/>
      <c r="G10" s="95"/>
      <c r="H10" s="95"/>
      <c r="I10" s="95"/>
      <c r="J10" s="95"/>
      <c r="K10" s="95"/>
      <c r="L10" s="95"/>
      <c r="M10" s="95"/>
      <c r="N10" s="95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4"/>
      <c r="AL10" s="4"/>
      <c r="AM10" s="4"/>
      <c r="AN10" s="5"/>
    </row>
    <row r="11" spans="1:40" ht="17.100000000000001" customHeight="1" x14ac:dyDescent="0.3">
      <c r="B11" s="155" t="s">
        <v>45</v>
      </c>
      <c r="C11" s="161" t="s">
        <v>46</v>
      </c>
      <c r="F11" s="6">
        <v>1618.8098115091527</v>
      </c>
      <c r="G11" s="6">
        <v>2312.6451430974885</v>
      </c>
      <c r="H11" s="6">
        <v>2625.3422520400163</v>
      </c>
      <c r="I11" s="6">
        <v>2871.5058904214561</v>
      </c>
      <c r="J11" s="6">
        <v>2877</v>
      </c>
      <c r="K11" s="6">
        <v>2979</v>
      </c>
      <c r="L11" s="6">
        <v>2989</v>
      </c>
      <c r="M11" s="6">
        <v>3452.7276000000002</v>
      </c>
      <c r="N11" s="6">
        <v>4090</v>
      </c>
      <c r="O11" s="6">
        <v>4466</v>
      </c>
      <c r="P11" s="6">
        <v>4547</v>
      </c>
      <c r="Q11" s="6">
        <v>4718</v>
      </c>
      <c r="R11" s="6">
        <v>5284</v>
      </c>
      <c r="S11" s="6">
        <v>4826</v>
      </c>
      <c r="T11" s="6">
        <v>5147</v>
      </c>
      <c r="U11" s="6">
        <v>5007</v>
      </c>
      <c r="V11" s="6">
        <v>5261</v>
      </c>
      <c r="W11" s="6">
        <v>4955</v>
      </c>
      <c r="X11" s="6">
        <v>5631</v>
      </c>
      <c r="Y11" s="6">
        <v>5471</v>
      </c>
      <c r="Z11" s="6">
        <v>6078</v>
      </c>
      <c r="AA11" s="6">
        <v>6135</v>
      </c>
      <c r="AB11" s="6">
        <v>5840</v>
      </c>
      <c r="AC11" s="6">
        <v>5265</v>
      </c>
      <c r="AD11" s="6">
        <v>6834</v>
      </c>
      <c r="AE11" s="6">
        <v>7073</v>
      </c>
      <c r="AF11" s="6">
        <v>6263</v>
      </c>
      <c r="AG11" s="6">
        <v>5099</v>
      </c>
      <c r="AH11" s="6">
        <v>4080</v>
      </c>
      <c r="AI11" s="6">
        <v>6139</v>
      </c>
      <c r="AJ11" s="6">
        <v>6098</v>
      </c>
      <c r="AK11" s="4"/>
      <c r="AL11" s="4"/>
      <c r="AM11" s="4"/>
      <c r="AN11" s="5"/>
    </row>
    <row r="12" spans="1:40" ht="17.100000000000001" customHeight="1" x14ac:dyDescent="0.3">
      <c r="B12" s="155" t="s">
        <v>339</v>
      </c>
      <c r="C12" s="161" t="s">
        <v>46</v>
      </c>
      <c r="F12" s="6" t="s">
        <v>122</v>
      </c>
      <c r="G12" s="6" t="s">
        <v>122</v>
      </c>
      <c r="H12" s="6" t="s">
        <v>122</v>
      </c>
      <c r="I12" s="6" t="s">
        <v>122</v>
      </c>
      <c r="J12" s="3">
        <v>2052.0393382136081</v>
      </c>
      <c r="K12" s="3">
        <v>2379.708963341252</v>
      </c>
      <c r="L12" s="3">
        <v>2347.0263326086956</v>
      </c>
      <c r="M12" s="3">
        <v>2824.8647654347842</v>
      </c>
      <c r="N12" s="3">
        <v>3098.2083299999999</v>
      </c>
      <c r="O12" s="3">
        <v>3595.6027360000007</v>
      </c>
      <c r="P12" s="3">
        <v>3456.1954390000001</v>
      </c>
      <c r="Q12" s="3">
        <v>3670.5089119999998</v>
      </c>
      <c r="R12" s="3">
        <v>3782.3490000000006</v>
      </c>
      <c r="S12" s="3">
        <v>3620.7999999999997</v>
      </c>
      <c r="T12" s="3">
        <v>3768.26</v>
      </c>
      <c r="U12" s="3">
        <v>3666.06</v>
      </c>
      <c r="V12" s="3">
        <v>3776.2899999999995</v>
      </c>
      <c r="W12" s="3">
        <v>3544.88</v>
      </c>
      <c r="X12" s="3">
        <v>3928.13</v>
      </c>
      <c r="Y12" s="3">
        <v>3776.2899999999995</v>
      </c>
      <c r="Z12" s="3">
        <v>4054.4199999999996</v>
      </c>
      <c r="AA12" s="3">
        <v>4167.57</v>
      </c>
      <c r="AB12" s="3">
        <v>4001.86</v>
      </c>
      <c r="AC12" s="3">
        <v>3544.15</v>
      </c>
      <c r="AD12" s="3">
        <v>5155.26</v>
      </c>
      <c r="AE12" s="3">
        <v>5367.69</v>
      </c>
      <c r="AF12" s="3">
        <v>4780.04</v>
      </c>
      <c r="AG12" s="3">
        <v>3829.58</v>
      </c>
      <c r="AH12" s="3">
        <v>2972.56</v>
      </c>
      <c r="AI12" s="3">
        <v>4488.04</v>
      </c>
      <c r="AJ12" s="3">
        <v>4467</v>
      </c>
      <c r="AK12" s="4"/>
      <c r="AL12" s="4"/>
      <c r="AM12" s="4"/>
      <c r="AN12" s="5"/>
    </row>
    <row r="13" spans="1:40" ht="17.100000000000001" customHeight="1" x14ac:dyDescent="0.3">
      <c r="B13" s="128" t="s">
        <v>455</v>
      </c>
      <c r="C13" s="8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4"/>
      <c r="AL13" s="4"/>
      <c r="AM13" s="4"/>
      <c r="AN13" s="5"/>
    </row>
    <row r="14" spans="1:40" ht="17.100000000000001" customHeight="1" x14ac:dyDescent="0.25">
      <c r="B14" s="12"/>
      <c r="C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4"/>
      <c r="AL14" s="4"/>
      <c r="AM14" s="4"/>
      <c r="AN14" s="5"/>
    </row>
    <row r="15" spans="1:40" ht="17.100000000000001" customHeight="1" x14ac:dyDescent="0.3">
      <c r="B15" s="154" t="s">
        <v>48</v>
      </c>
      <c r="C15" s="154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4"/>
      <c r="AL15" s="4"/>
      <c r="AM15" s="4"/>
      <c r="AN15" s="5"/>
    </row>
    <row r="16" spans="1:40" ht="17.100000000000001" customHeight="1" x14ac:dyDescent="0.3">
      <c r="B16" s="155" t="s">
        <v>47</v>
      </c>
      <c r="C16" s="161" t="s">
        <v>46</v>
      </c>
      <c r="F16" s="6">
        <v>0</v>
      </c>
      <c r="G16" s="6">
        <v>0</v>
      </c>
      <c r="H16" s="6">
        <v>0</v>
      </c>
      <c r="I16" s="6">
        <v>0</v>
      </c>
      <c r="J16" s="6">
        <v>8577.5197566666684</v>
      </c>
      <c r="K16" s="6">
        <v>4037.4404999999997</v>
      </c>
      <c r="L16" s="6">
        <v>8023.4606666666677</v>
      </c>
      <c r="M16" s="6">
        <v>8813.2341766666668</v>
      </c>
      <c r="N16" s="6">
        <v>10041</v>
      </c>
      <c r="O16" s="6">
        <v>12496</v>
      </c>
      <c r="P16" s="6">
        <v>12852</v>
      </c>
      <c r="Q16" s="6">
        <v>12607</v>
      </c>
      <c r="R16" s="6">
        <v>12130</v>
      </c>
      <c r="S16" s="6">
        <v>13740</v>
      </c>
      <c r="T16" s="6">
        <v>11733</v>
      </c>
      <c r="U16" s="6">
        <v>12637</v>
      </c>
      <c r="V16" s="6">
        <v>12363</v>
      </c>
      <c r="W16" s="6">
        <v>12005</v>
      </c>
      <c r="X16" s="6">
        <v>12569</v>
      </c>
      <c r="Y16" s="6">
        <v>12992</v>
      </c>
      <c r="Z16" s="6">
        <v>13659</v>
      </c>
      <c r="AA16" s="6">
        <v>13392</v>
      </c>
      <c r="AB16" s="6">
        <v>13772</v>
      </c>
      <c r="AC16" s="6">
        <v>14840</v>
      </c>
      <c r="AD16" s="6">
        <v>8097</v>
      </c>
      <c r="AE16" s="6">
        <v>6866</v>
      </c>
      <c r="AF16" s="6">
        <v>8105</v>
      </c>
      <c r="AG16" s="6">
        <v>6087</v>
      </c>
      <c r="AH16" s="6">
        <v>4105</v>
      </c>
      <c r="AI16" s="6">
        <v>4428</v>
      </c>
      <c r="AJ16" s="6">
        <v>5739</v>
      </c>
      <c r="AK16" s="4"/>
      <c r="AL16" s="4"/>
      <c r="AM16" s="4"/>
      <c r="AN16" s="5"/>
    </row>
    <row r="17" spans="2:40" ht="17.100000000000001" customHeight="1" x14ac:dyDescent="0.3">
      <c r="B17" s="155" t="s">
        <v>120</v>
      </c>
      <c r="C17" s="161" t="s">
        <v>46</v>
      </c>
      <c r="F17" s="6">
        <v>0</v>
      </c>
      <c r="G17" s="6">
        <v>0</v>
      </c>
      <c r="H17" s="6">
        <v>0</v>
      </c>
      <c r="I17" s="6">
        <v>0</v>
      </c>
      <c r="J17" s="3">
        <v>6146.4420233333331</v>
      </c>
      <c r="K17" s="3">
        <v>3091.8426999999997</v>
      </c>
      <c r="L17" s="3">
        <v>5781.0559999999996</v>
      </c>
      <c r="M17" s="3">
        <v>6315.3492433333331</v>
      </c>
      <c r="N17" s="3">
        <v>6859</v>
      </c>
      <c r="O17" s="3">
        <v>10336</v>
      </c>
      <c r="P17" s="3">
        <v>11566</v>
      </c>
      <c r="Q17" s="3">
        <v>11345</v>
      </c>
      <c r="R17" s="3">
        <v>10916</v>
      </c>
      <c r="S17" s="3">
        <v>12365</v>
      </c>
      <c r="T17" s="3">
        <v>10559</v>
      </c>
      <c r="U17" s="3">
        <v>11373</v>
      </c>
      <c r="V17" s="3">
        <v>11128</v>
      </c>
      <c r="W17" s="3">
        <v>10804</v>
      </c>
      <c r="X17" s="3">
        <v>11311</v>
      </c>
      <c r="Y17" s="3">
        <v>11691</v>
      </c>
      <c r="Z17" s="3">
        <v>12291</v>
      </c>
      <c r="AA17" s="3">
        <v>12052</v>
      </c>
      <c r="AB17" s="3">
        <v>12393</v>
      </c>
      <c r="AC17" s="3">
        <v>13355</v>
      </c>
      <c r="AD17" s="3">
        <v>6312</v>
      </c>
      <c r="AE17" s="3">
        <v>5355</v>
      </c>
      <c r="AF17" s="3">
        <v>6317</v>
      </c>
      <c r="AG17" s="3">
        <v>4741</v>
      </c>
      <c r="AH17" s="3">
        <v>2500</v>
      </c>
      <c r="AI17" s="3">
        <v>2695</v>
      </c>
      <c r="AJ17" s="3">
        <v>3496</v>
      </c>
      <c r="AK17" s="4"/>
      <c r="AL17" s="4"/>
      <c r="AM17" s="4"/>
      <c r="AN17" s="5"/>
    </row>
    <row r="18" spans="2:40" ht="17.100000000000001" customHeight="1" x14ac:dyDescent="0.3">
      <c r="B18" s="155" t="s">
        <v>428</v>
      </c>
      <c r="C18" s="161" t="s">
        <v>46</v>
      </c>
      <c r="F18" s="6">
        <v>0</v>
      </c>
      <c r="G18" s="6">
        <v>0</v>
      </c>
      <c r="H18" s="6">
        <v>0</v>
      </c>
      <c r="I18" s="6">
        <v>0</v>
      </c>
      <c r="J18" s="6">
        <v>6146.4420233333331</v>
      </c>
      <c r="K18" s="6">
        <v>3091.8426999999997</v>
      </c>
      <c r="L18" s="6">
        <v>5781.0559999999996</v>
      </c>
      <c r="M18" s="6">
        <v>6315.3492433333331</v>
      </c>
      <c r="N18" s="3">
        <v>6859</v>
      </c>
      <c r="O18" s="3">
        <v>8372</v>
      </c>
      <c r="P18" s="3">
        <v>8610</v>
      </c>
      <c r="Q18" s="3">
        <v>8319</v>
      </c>
      <c r="R18" s="3">
        <v>8005</v>
      </c>
      <c r="S18" s="3">
        <v>9066</v>
      </c>
      <c r="T18" s="3">
        <v>7743</v>
      </c>
      <c r="U18" s="3">
        <v>8340</v>
      </c>
      <c r="V18" s="3">
        <v>8160</v>
      </c>
      <c r="W18" s="3">
        <v>7922</v>
      </c>
      <c r="X18" s="3">
        <v>8293</v>
      </c>
      <c r="Y18" s="3">
        <v>8573</v>
      </c>
      <c r="Z18" s="3">
        <v>9013</v>
      </c>
      <c r="AA18" s="3">
        <v>8838</v>
      </c>
      <c r="AB18" s="3">
        <v>9088</v>
      </c>
      <c r="AC18" s="3">
        <v>9793</v>
      </c>
      <c r="AD18" s="3">
        <v>3881</v>
      </c>
      <c r="AE18" s="3">
        <v>3296</v>
      </c>
      <c r="AF18" s="3">
        <v>3886</v>
      </c>
      <c r="AG18" s="3">
        <v>2921</v>
      </c>
      <c r="AH18" s="3">
        <v>1642</v>
      </c>
      <c r="AI18" s="3">
        <v>1766</v>
      </c>
      <c r="AJ18" s="3">
        <v>2294</v>
      </c>
      <c r="AK18" s="4"/>
      <c r="AL18" s="4"/>
      <c r="AM18" s="4"/>
      <c r="AN18" s="5"/>
    </row>
    <row r="19" spans="2:40" ht="17.100000000000001" customHeight="1" x14ac:dyDescent="0.3">
      <c r="B19" s="155" t="s">
        <v>49</v>
      </c>
      <c r="C19" s="161" t="s">
        <v>46</v>
      </c>
      <c r="F19" s="6">
        <v>0</v>
      </c>
      <c r="G19" s="6">
        <v>0</v>
      </c>
      <c r="H19" s="6">
        <v>0</v>
      </c>
      <c r="I19" s="6">
        <v>0</v>
      </c>
      <c r="J19" s="6">
        <v>3310.8488966666664</v>
      </c>
      <c r="K19" s="6">
        <v>1665.3811999999998</v>
      </c>
      <c r="L19" s="6">
        <v>3115.0746666666673</v>
      </c>
      <c r="M19" s="6">
        <v>3401.8326366666661</v>
      </c>
      <c r="N19" s="6">
        <v>4430</v>
      </c>
      <c r="O19" s="6">
        <v>5835</v>
      </c>
      <c r="P19" s="6">
        <v>6001</v>
      </c>
      <c r="Q19" s="6">
        <v>8319</v>
      </c>
      <c r="R19" s="6">
        <v>8005</v>
      </c>
      <c r="S19" s="6">
        <v>9066</v>
      </c>
      <c r="T19" s="6">
        <v>7743</v>
      </c>
      <c r="U19" s="6">
        <v>8340</v>
      </c>
      <c r="V19" s="6">
        <v>8160</v>
      </c>
      <c r="W19" s="6">
        <v>7922</v>
      </c>
      <c r="X19" s="6">
        <v>8293</v>
      </c>
      <c r="Y19" s="6">
        <v>8573</v>
      </c>
      <c r="Z19" s="6">
        <v>9013</v>
      </c>
      <c r="AA19" s="6">
        <v>8838</v>
      </c>
      <c r="AB19" s="6">
        <v>9088</v>
      </c>
      <c r="AC19" s="6">
        <v>9793</v>
      </c>
      <c r="AD19" s="6">
        <v>6151</v>
      </c>
      <c r="AE19" s="6">
        <v>5218</v>
      </c>
      <c r="AF19" s="6">
        <v>6153</v>
      </c>
      <c r="AG19" s="6">
        <v>4623</v>
      </c>
      <c r="AH19" s="6">
        <v>3366</v>
      </c>
      <c r="AI19" s="6">
        <v>3624</v>
      </c>
      <c r="AJ19" s="6">
        <v>4698</v>
      </c>
      <c r="AK19" s="4"/>
      <c r="AL19" s="4"/>
      <c r="AM19" s="4"/>
      <c r="AN19" s="5"/>
    </row>
    <row r="20" spans="2:40" ht="17.100000000000001" customHeight="1" x14ac:dyDescent="0.25">
      <c r="B20" s="123"/>
      <c r="C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4"/>
      <c r="AL20" s="4"/>
      <c r="AM20" s="4"/>
      <c r="AN20" s="5"/>
    </row>
    <row r="21" spans="2:40" ht="17.100000000000001" customHeight="1" x14ac:dyDescent="0.25">
      <c r="B21" s="110"/>
      <c r="C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4"/>
      <c r="AL21" s="4"/>
      <c r="AM21" s="4"/>
      <c r="AN21" s="5"/>
    </row>
    <row r="22" spans="2:40" ht="17.100000000000001" customHeight="1" x14ac:dyDescent="0.3">
      <c r="B22" s="154" t="s">
        <v>50</v>
      </c>
      <c r="C22" s="154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4"/>
      <c r="AL22" s="4"/>
      <c r="AM22" s="4"/>
      <c r="AN22" s="5"/>
    </row>
    <row r="23" spans="2:40" ht="17.100000000000001" customHeight="1" x14ac:dyDescent="0.3">
      <c r="B23" s="155" t="s">
        <v>116</v>
      </c>
      <c r="C23" s="161" t="s">
        <v>46</v>
      </c>
      <c r="F23" s="6">
        <v>3629</v>
      </c>
      <c r="G23" s="6">
        <v>3629</v>
      </c>
      <c r="H23" s="6">
        <v>3629</v>
      </c>
      <c r="I23" s="6">
        <v>3629</v>
      </c>
      <c r="J23" s="6">
        <v>3992</v>
      </c>
      <c r="K23" s="6">
        <v>3992</v>
      </c>
      <c r="L23" s="6">
        <v>3992</v>
      </c>
      <c r="M23" s="6">
        <v>3992</v>
      </c>
      <c r="N23" s="132">
        <v>0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  <c r="W23" s="132">
        <v>0</v>
      </c>
      <c r="X23" s="132">
        <v>0</v>
      </c>
      <c r="Y23" s="132">
        <v>0</v>
      </c>
      <c r="Z23" s="132">
        <v>0</v>
      </c>
      <c r="AA23" s="132">
        <v>0</v>
      </c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4"/>
      <c r="AL23" s="4"/>
      <c r="AM23" s="4"/>
      <c r="AN23" s="5"/>
    </row>
    <row r="24" spans="2:40" ht="16.5" customHeight="1" x14ac:dyDescent="0.3">
      <c r="B24" s="155" t="s">
        <v>117</v>
      </c>
      <c r="C24" s="161" t="s">
        <v>46</v>
      </c>
      <c r="F24" s="6">
        <v>2657</v>
      </c>
      <c r="G24" s="6">
        <v>2657</v>
      </c>
      <c r="H24" s="6">
        <v>2657</v>
      </c>
      <c r="I24" s="6">
        <v>2657</v>
      </c>
      <c r="J24" s="6">
        <v>2923</v>
      </c>
      <c r="K24" s="6">
        <v>2923</v>
      </c>
      <c r="L24" s="6">
        <v>2923</v>
      </c>
      <c r="M24" s="6">
        <v>2923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0</v>
      </c>
      <c r="W24" s="132">
        <v>0</v>
      </c>
      <c r="X24" s="132">
        <v>0</v>
      </c>
      <c r="Y24" s="132">
        <v>0</v>
      </c>
      <c r="Z24" s="132">
        <v>0</v>
      </c>
      <c r="AA24" s="132">
        <v>0</v>
      </c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4"/>
      <c r="AL24" s="4"/>
      <c r="AM24" s="4"/>
      <c r="AN24" s="7"/>
    </row>
    <row r="25" spans="2:40" ht="16.5" customHeight="1" x14ac:dyDescent="0.3">
      <c r="B25" s="155" t="s">
        <v>41</v>
      </c>
      <c r="C25" s="161" t="s">
        <v>46</v>
      </c>
      <c r="F25" s="6">
        <v>1080</v>
      </c>
      <c r="G25" s="6">
        <v>1080</v>
      </c>
      <c r="H25" s="6">
        <v>1080</v>
      </c>
      <c r="I25" s="6">
        <v>1080</v>
      </c>
      <c r="J25" s="6">
        <v>1188</v>
      </c>
      <c r="K25" s="6">
        <v>1188</v>
      </c>
      <c r="L25" s="6">
        <v>1188</v>
      </c>
      <c r="M25" s="6">
        <v>1188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4"/>
      <c r="AL25" s="4"/>
      <c r="AM25" s="4"/>
      <c r="AN25" s="7"/>
    </row>
    <row r="26" spans="2:40" ht="16.5" customHeight="1" x14ac:dyDescent="0.3">
      <c r="B26" s="155" t="s">
        <v>346</v>
      </c>
      <c r="C26" s="161" t="s">
        <v>46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6">
        <v>5995</v>
      </c>
      <c r="O26" s="6">
        <v>5995</v>
      </c>
      <c r="P26" s="6">
        <v>5995</v>
      </c>
      <c r="Q26" s="6">
        <v>5995</v>
      </c>
      <c r="R26" s="6">
        <v>7725</v>
      </c>
      <c r="S26" s="6">
        <v>7725</v>
      </c>
      <c r="T26" s="6">
        <v>8225</v>
      </c>
      <c r="U26" s="6">
        <v>8225</v>
      </c>
      <c r="V26" s="6">
        <v>10100</v>
      </c>
      <c r="W26" s="6">
        <v>10100</v>
      </c>
      <c r="X26" s="6">
        <v>10100</v>
      </c>
      <c r="Y26" s="6">
        <v>10100</v>
      </c>
      <c r="Z26" s="6">
        <v>11110</v>
      </c>
      <c r="AA26" s="6">
        <v>11110</v>
      </c>
      <c r="AB26" s="6">
        <v>11110</v>
      </c>
      <c r="AC26" s="6">
        <v>11110</v>
      </c>
      <c r="AD26" s="6">
        <v>7300</v>
      </c>
      <c r="AE26" s="6">
        <v>7300</v>
      </c>
      <c r="AF26" s="6">
        <v>7300</v>
      </c>
      <c r="AG26" s="6">
        <v>7300</v>
      </c>
      <c r="AH26" s="6">
        <v>10500</v>
      </c>
      <c r="AI26" s="6">
        <v>13100</v>
      </c>
      <c r="AJ26" s="6">
        <v>13100</v>
      </c>
      <c r="AK26" s="4"/>
      <c r="AL26" s="4"/>
      <c r="AM26" s="4"/>
      <c r="AN26" s="7"/>
    </row>
    <row r="27" spans="2:40" ht="16.5" customHeight="1" x14ac:dyDescent="0.3">
      <c r="B27" s="155" t="s">
        <v>347</v>
      </c>
      <c r="C27" s="161" t="s">
        <v>46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6">
        <v>5672</v>
      </c>
      <c r="O27" s="6">
        <v>5672</v>
      </c>
      <c r="P27" s="6">
        <v>5672</v>
      </c>
      <c r="Q27" s="6">
        <v>5672</v>
      </c>
      <c r="R27" s="6">
        <v>7382</v>
      </c>
      <c r="S27" s="6">
        <v>7382</v>
      </c>
      <c r="T27" s="6">
        <v>7882</v>
      </c>
      <c r="U27" s="6">
        <v>7882</v>
      </c>
      <c r="V27" s="6">
        <v>9750</v>
      </c>
      <c r="W27" s="6">
        <v>9750</v>
      </c>
      <c r="X27" s="6">
        <v>9750</v>
      </c>
      <c r="Y27" s="6">
        <v>9750</v>
      </c>
      <c r="Z27" s="6">
        <v>10725</v>
      </c>
      <c r="AA27" s="6">
        <v>10725</v>
      </c>
      <c r="AB27" s="6">
        <v>10725</v>
      </c>
      <c r="AC27" s="6">
        <v>10725</v>
      </c>
      <c r="AD27" s="6">
        <v>7300</v>
      </c>
      <c r="AE27" s="6">
        <v>7300</v>
      </c>
      <c r="AF27" s="6">
        <v>7300</v>
      </c>
      <c r="AG27" s="6">
        <v>7300</v>
      </c>
      <c r="AH27" s="6">
        <v>10500</v>
      </c>
      <c r="AI27" s="6">
        <v>13100</v>
      </c>
      <c r="AJ27" s="6">
        <v>13100</v>
      </c>
      <c r="AK27" s="4"/>
      <c r="AL27" s="4"/>
      <c r="AM27" s="4"/>
      <c r="AN27" s="7"/>
    </row>
    <row r="28" spans="2:40" ht="16.5" customHeight="1" x14ac:dyDescent="0.3">
      <c r="B28" s="155" t="s">
        <v>389</v>
      </c>
      <c r="C28" s="161" t="s">
        <v>46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6">
        <v>5143</v>
      </c>
      <c r="O28" s="6">
        <v>5143</v>
      </c>
      <c r="P28" s="6">
        <v>5143</v>
      </c>
      <c r="Q28" s="6">
        <v>5143</v>
      </c>
      <c r="R28" s="6">
        <v>6822</v>
      </c>
      <c r="S28" s="6">
        <v>6822</v>
      </c>
      <c r="T28" s="6">
        <v>6822</v>
      </c>
      <c r="U28" s="6">
        <v>6822</v>
      </c>
      <c r="V28" s="6">
        <v>8560</v>
      </c>
      <c r="W28" s="6">
        <v>8560</v>
      </c>
      <c r="X28" s="6">
        <v>8960</v>
      </c>
      <c r="Y28" s="6">
        <v>8960</v>
      </c>
      <c r="Z28" s="6">
        <v>9916</v>
      </c>
      <c r="AA28" s="6">
        <v>9916</v>
      </c>
      <c r="AB28" s="6">
        <v>9916</v>
      </c>
      <c r="AC28" s="6">
        <v>9916</v>
      </c>
      <c r="AD28" s="6">
        <v>7300</v>
      </c>
      <c r="AE28" s="6">
        <v>7300</v>
      </c>
      <c r="AF28" s="6">
        <v>7300</v>
      </c>
      <c r="AG28" s="6">
        <v>7300</v>
      </c>
      <c r="AH28" s="6">
        <v>10500</v>
      </c>
      <c r="AI28" s="6">
        <v>13100</v>
      </c>
      <c r="AJ28" s="6">
        <v>13100</v>
      </c>
      <c r="AK28" s="4"/>
      <c r="AL28" s="4"/>
      <c r="AM28" s="4"/>
      <c r="AN28" s="7"/>
    </row>
    <row r="29" spans="2:40" ht="16.5" customHeight="1" x14ac:dyDescent="0.3">
      <c r="B29" s="155" t="s">
        <v>388</v>
      </c>
      <c r="C29" s="161" t="s">
        <v>46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6">
        <v>5143</v>
      </c>
      <c r="O29" s="6">
        <v>5143</v>
      </c>
      <c r="P29" s="6">
        <v>5143</v>
      </c>
      <c r="Q29" s="6">
        <v>5143</v>
      </c>
      <c r="R29" s="6">
        <v>6822</v>
      </c>
      <c r="S29" s="6">
        <v>6822</v>
      </c>
      <c r="T29" s="6">
        <v>5143</v>
      </c>
      <c r="U29" s="6">
        <v>5143</v>
      </c>
      <c r="V29" s="6">
        <v>5143</v>
      </c>
      <c r="W29" s="6">
        <v>5143</v>
      </c>
      <c r="X29" s="6">
        <v>5750</v>
      </c>
      <c r="Y29" s="6">
        <v>5750</v>
      </c>
      <c r="Z29" s="6">
        <v>6450</v>
      </c>
      <c r="AA29" s="6">
        <v>6450</v>
      </c>
      <c r="AB29" s="6">
        <v>6450</v>
      </c>
      <c r="AC29" s="6">
        <v>6450</v>
      </c>
      <c r="AD29" s="6">
        <v>5530</v>
      </c>
      <c r="AE29" s="6">
        <v>5530</v>
      </c>
      <c r="AF29" s="6">
        <v>5530</v>
      </c>
      <c r="AG29" s="6">
        <v>5530</v>
      </c>
      <c r="AH29" s="6">
        <v>7530</v>
      </c>
      <c r="AI29" s="6">
        <v>10130</v>
      </c>
      <c r="AJ29" s="6">
        <v>10130</v>
      </c>
      <c r="AK29" s="4"/>
      <c r="AL29" s="4"/>
      <c r="AM29" s="4"/>
      <c r="AN29" s="7"/>
    </row>
    <row r="30" spans="2:40" ht="16.5" customHeight="1" x14ac:dyDescent="0.3">
      <c r="B30" s="155" t="s">
        <v>348</v>
      </c>
      <c r="C30" s="161" t="s">
        <v>46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6">
        <v>2753</v>
      </c>
      <c r="O30" s="6">
        <v>2753</v>
      </c>
      <c r="P30" s="6">
        <v>2753</v>
      </c>
      <c r="Q30" s="6">
        <v>2753</v>
      </c>
      <c r="R30" s="6">
        <v>4098</v>
      </c>
      <c r="S30" s="6">
        <v>4098</v>
      </c>
      <c r="T30" s="6">
        <v>4300</v>
      </c>
      <c r="U30" s="6">
        <v>4300</v>
      </c>
      <c r="V30" s="6">
        <v>5860</v>
      </c>
      <c r="W30" s="6">
        <v>5860</v>
      </c>
      <c r="X30" s="6">
        <v>5860</v>
      </c>
      <c r="Y30" s="6">
        <v>5860</v>
      </c>
      <c r="Z30" s="6">
        <v>6446</v>
      </c>
      <c r="AA30" s="6">
        <v>6446</v>
      </c>
      <c r="AB30" s="6">
        <v>6446</v>
      </c>
      <c r="AC30" s="6">
        <v>6446</v>
      </c>
      <c r="AD30" s="6">
        <v>3450</v>
      </c>
      <c r="AE30" s="6">
        <v>3450</v>
      </c>
      <c r="AF30" s="6">
        <v>3450</v>
      </c>
      <c r="AG30" s="6">
        <v>3450</v>
      </c>
      <c r="AH30" s="6">
        <v>4150</v>
      </c>
      <c r="AI30" s="6">
        <v>5293</v>
      </c>
      <c r="AJ30" s="6">
        <v>5293</v>
      </c>
      <c r="AK30" s="4"/>
      <c r="AL30" s="4"/>
      <c r="AM30" s="4"/>
      <c r="AN30" s="7"/>
    </row>
    <row r="31" spans="2:40" ht="16.5" customHeight="1" x14ac:dyDescent="0.3">
      <c r="B31" s="155" t="s">
        <v>349</v>
      </c>
      <c r="C31" s="161" t="s">
        <v>46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6">
        <v>2485</v>
      </c>
      <c r="O31" s="6">
        <v>2485</v>
      </c>
      <c r="P31" s="6">
        <v>2485</v>
      </c>
      <c r="Q31" s="6">
        <v>2485</v>
      </c>
      <c r="R31" s="6">
        <v>3814</v>
      </c>
      <c r="S31" s="6">
        <v>3814</v>
      </c>
      <c r="T31" s="6">
        <v>4300</v>
      </c>
      <c r="U31" s="6">
        <v>4300</v>
      </c>
      <c r="V31" s="6">
        <v>5860</v>
      </c>
      <c r="W31" s="6">
        <v>5860</v>
      </c>
      <c r="X31" s="6">
        <v>5860</v>
      </c>
      <c r="Y31" s="6">
        <v>5860</v>
      </c>
      <c r="Z31" s="6">
        <v>6446</v>
      </c>
      <c r="AA31" s="6">
        <v>6446</v>
      </c>
      <c r="AB31" s="6">
        <v>6446</v>
      </c>
      <c r="AC31" s="6">
        <v>6446</v>
      </c>
      <c r="AD31" s="6">
        <v>3450</v>
      </c>
      <c r="AE31" s="6">
        <v>3450</v>
      </c>
      <c r="AF31" s="6">
        <v>3450</v>
      </c>
      <c r="AG31" s="6">
        <v>3450</v>
      </c>
      <c r="AH31" s="6">
        <v>4150</v>
      </c>
      <c r="AI31" s="6">
        <v>5293</v>
      </c>
      <c r="AJ31" s="6">
        <v>5293</v>
      </c>
      <c r="AK31" s="4"/>
      <c r="AL31" s="4"/>
      <c r="AM31" s="4"/>
      <c r="AN31" s="7"/>
    </row>
    <row r="32" spans="2:40" ht="16.5" customHeight="1" x14ac:dyDescent="0.3">
      <c r="B32" s="155" t="s">
        <v>390</v>
      </c>
      <c r="C32" s="161" t="s">
        <v>46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6">
        <v>2247</v>
      </c>
      <c r="O32" s="6">
        <v>2247</v>
      </c>
      <c r="P32" s="6">
        <v>2247</v>
      </c>
      <c r="Q32" s="6">
        <v>2247</v>
      </c>
      <c r="R32" s="6">
        <v>3562</v>
      </c>
      <c r="S32" s="6">
        <v>3562</v>
      </c>
      <c r="T32" s="6">
        <v>3562</v>
      </c>
      <c r="U32" s="6">
        <v>3562</v>
      </c>
      <c r="V32" s="6">
        <v>4934</v>
      </c>
      <c r="W32" s="6">
        <v>4934</v>
      </c>
      <c r="X32" s="6">
        <v>5100</v>
      </c>
      <c r="Y32" s="6">
        <v>5100</v>
      </c>
      <c r="Z32" s="6">
        <v>5427</v>
      </c>
      <c r="AA32" s="6">
        <v>5427</v>
      </c>
      <c r="AB32" s="6">
        <v>5427</v>
      </c>
      <c r="AC32" s="6">
        <v>5427</v>
      </c>
      <c r="AD32" s="6">
        <v>3450</v>
      </c>
      <c r="AE32" s="6">
        <v>3450</v>
      </c>
      <c r="AF32" s="6">
        <v>3450</v>
      </c>
      <c r="AG32" s="6">
        <v>3450</v>
      </c>
      <c r="AH32" s="6">
        <v>4150</v>
      </c>
      <c r="AI32" s="6">
        <v>5293</v>
      </c>
      <c r="AJ32" s="6">
        <v>5293</v>
      </c>
      <c r="AK32" s="4"/>
      <c r="AL32" s="4"/>
      <c r="AM32" s="4"/>
      <c r="AN32" s="5"/>
    </row>
    <row r="33" spans="1:40" ht="16.5" customHeight="1" x14ac:dyDescent="0.3">
      <c r="B33" s="155" t="s">
        <v>391</v>
      </c>
      <c r="C33" s="161" t="s">
        <v>46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6">
        <v>2247</v>
      </c>
      <c r="O33" s="6">
        <v>2247</v>
      </c>
      <c r="P33" s="6">
        <v>2247</v>
      </c>
      <c r="Q33" s="6">
        <v>2247</v>
      </c>
      <c r="R33" s="6">
        <v>3562</v>
      </c>
      <c r="S33" s="6">
        <v>3562</v>
      </c>
      <c r="T33" s="6">
        <v>2962</v>
      </c>
      <c r="U33" s="6">
        <v>2962</v>
      </c>
      <c r="V33" s="6">
        <v>4334</v>
      </c>
      <c r="W33" s="6">
        <v>4334</v>
      </c>
      <c r="X33" s="6">
        <v>4500</v>
      </c>
      <c r="Y33" s="6">
        <v>4500</v>
      </c>
      <c r="Z33" s="6">
        <v>4767</v>
      </c>
      <c r="AA33" s="6">
        <v>4767</v>
      </c>
      <c r="AB33" s="6">
        <v>4767</v>
      </c>
      <c r="AC33" s="6">
        <v>4767</v>
      </c>
      <c r="AD33" s="6">
        <v>3450</v>
      </c>
      <c r="AE33" s="6">
        <v>3450</v>
      </c>
      <c r="AF33" s="6">
        <v>3450</v>
      </c>
      <c r="AG33" s="6">
        <v>3450</v>
      </c>
      <c r="AH33" s="6">
        <v>4150</v>
      </c>
      <c r="AI33" s="6">
        <v>5293</v>
      </c>
      <c r="AJ33" s="6">
        <v>5293</v>
      </c>
      <c r="AK33" s="4"/>
      <c r="AL33" s="4"/>
      <c r="AM33" s="4"/>
      <c r="AN33" s="7"/>
    </row>
    <row r="34" spans="1:40" ht="16.5" customHeight="1" x14ac:dyDescent="0.3">
      <c r="B34" s="155" t="s">
        <v>51</v>
      </c>
      <c r="C34" s="161" t="s">
        <v>46</v>
      </c>
      <c r="F34" s="6">
        <v>2951</v>
      </c>
      <c r="G34" s="6">
        <v>2951</v>
      </c>
      <c r="H34" s="6">
        <v>2951</v>
      </c>
      <c r="I34" s="6">
        <v>2951</v>
      </c>
      <c r="J34" s="6">
        <v>3246</v>
      </c>
      <c r="K34" s="6">
        <v>3246</v>
      </c>
      <c r="L34" s="6">
        <v>3246</v>
      </c>
      <c r="M34" s="6">
        <v>3246</v>
      </c>
      <c r="N34" s="6">
        <v>4681</v>
      </c>
      <c r="O34" s="6">
        <v>4681</v>
      </c>
      <c r="P34" s="6">
        <v>4681</v>
      </c>
      <c r="Q34" s="6">
        <v>4681</v>
      </c>
      <c r="R34" s="6">
        <v>6072</v>
      </c>
      <c r="S34" s="6">
        <v>6072</v>
      </c>
      <c r="T34" s="6">
        <v>6072</v>
      </c>
      <c r="U34" s="6">
        <v>6072</v>
      </c>
      <c r="V34" s="6">
        <v>7509</v>
      </c>
      <c r="W34" s="6">
        <v>7509</v>
      </c>
      <c r="X34" s="6">
        <v>7509</v>
      </c>
      <c r="Y34" s="6">
        <v>7509</v>
      </c>
      <c r="Z34" s="6">
        <v>8260</v>
      </c>
      <c r="AA34" s="6">
        <v>8260</v>
      </c>
      <c r="AB34" s="6">
        <v>8260</v>
      </c>
      <c r="AC34" s="6">
        <v>8260</v>
      </c>
      <c r="AD34" s="6">
        <v>6500</v>
      </c>
      <c r="AE34" s="6">
        <v>6500</v>
      </c>
      <c r="AF34" s="6">
        <v>6500</v>
      </c>
      <c r="AG34" s="6">
        <v>6500</v>
      </c>
      <c r="AH34" s="6">
        <v>6000</v>
      </c>
      <c r="AI34" s="6">
        <v>6000</v>
      </c>
      <c r="AJ34" s="6">
        <v>6000</v>
      </c>
      <c r="AK34" s="4"/>
      <c r="AL34" s="4"/>
      <c r="AM34" s="4"/>
      <c r="AN34" s="7"/>
    </row>
    <row r="35" spans="1:40" ht="16.5" customHeight="1" x14ac:dyDescent="0.25">
      <c r="B35" s="110"/>
      <c r="C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4"/>
      <c r="AL35" s="4"/>
      <c r="AM35" s="4"/>
      <c r="AN35" s="5"/>
    </row>
    <row r="36" spans="1:40" ht="16.5" customHeight="1" x14ac:dyDescent="0.25">
      <c r="B36" s="110"/>
      <c r="C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4"/>
      <c r="AL36" s="4"/>
      <c r="AM36" s="4"/>
      <c r="AN36" s="5"/>
    </row>
    <row r="37" spans="1:40" ht="16.5" customHeight="1" x14ac:dyDescent="0.3">
      <c r="B37" s="154" t="s">
        <v>52</v>
      </c>
      <c r="C37" s="15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4"/>
      <c r="AL37" s="4"/>
      <c r="AM37" s="4"/>
      <c r="AN37" s="5"/>
    </row>
    <row r="38" spans="1:40" ht="16.5" customHeight="1" x14ac:dyDescent="0.3">
      <c r="B38" s="155" t="s">
        <v>53</v>
      </c>
      <c r="C38" s="161" t="s">
        <v>8</v>
      </c>
      <c r="F38" s="87">
        <v>20</v>
      </c>
      <c r="G38" s="87">
        <v>20</v>
      </c>
      <c r="H38" s="87">
        <v>20</v>
      </c>
      <c r="I38" s="87">
        <v>20</v>
      </c>
      <c r="J38" s="87">
        <v>20</v>
      </c>
      <c r="K38" s="87">
        <v>20</v>
      </c>
      <c r="L38" s="87">
        <v>20</v>
      </c>
      <c r="M38" s="87">
        <v>20</v>
      </c>
      <c r="N38" s="87">
        <v>20</v>
      </c>
      <c r="O38" s="87">
        <v>20</v>
      </c>
      <c r="P38" s="87">
        <v>20</v>
      </c>
      <c r="Q38" s="87">
        <v>20</v>
      </c>
      <c r="R38" s="87">
        <v>20</v>
      </c>
      <c r="S38" s="87">
        <v>20</v>
      </c>
      <c r="T38" s="87">
        <v>20</v>
      </c>
      <c r="U38" s="87">
        <v>20</v>
      </c>
      <c r="V38" s="87">
        <v>20</v>
      </c>
      <c r="W38" s="87">
        <v>20</v>
      </c>
      <c r="X38" s="87">
        <v>20</v>
      </c>
      <c r="Y38" s="87">
        <v>20</v>
      </c>
      <c r="Z38" s="87">
        <v>20</v>
      </c>
      <c r="AA38" s="87">
        <v>20</v>
      </c>
      <c r="AB38" s="87">
        <v>20</v>
      </c>
      <c r="AC38" s="87">
        <v>20</v>
      </c>
      <c r="AD38" s="87">
        <v>20</v>
      </c>
      <c r="AE38" s="87">
        <v>20</v>
      </c>
      <c r="AF38" s="87">
        <v>20</v>
      </c>
      <c r="AG38" s="87">
        <v>20</v>
      </c>
      <c r="AH38" s="87">
        <v>20</v>
      </c>
      <c r="AI38" s="87">
        <v>20</v>
      </c>
      <c r="AJ38" s="87">
        <v>20</v>
      </c>
      <c r="AK38" s="4"/>
      <c r="AL38" s="4"/>
      <c r="AM38" s="4"/>
      <c r="AN38" s="5"/>
    </row>
    <row r="39" spans="1:40" ht="16.5" customHeight="1" x14ac:dyDescent="0.3">
      <c r="B39" s="155" t="s">
        <v>54</v>
      </c>
      <c r="C39" s="161" t="s">
        <v>8</v>
      </c>
      <c r="F39" s="87">
        <v>18</v>
      </c>
      <c r="G39" s="87">
        <v>18</v>
      </c>
      <c r="H39" s="87">
        <v>18</v>
      </c>
      <c r="I39" s="87">
        <v>18</v>
      </c>
      <c r="J39" s="87">
        <v>18</v>
      </c>
      <c r="K39" s="87">
        <v>18</v>
      </c>
      <c r="L39" s="87">
        <v>18</v>
      </c>
      <c r="M39" s="87">
        <v>18</v>
      </c>
      <c r="N39" s="87">
        <v>18</v>
      </c>
      <c r="O39" s="87">
        <v>18</v>
      </c>
      <c r="P39" s="87">
        <v>18</v>
      </c>
      <c r="Q39" s="87">
        <v>18</v>
      </c>
      <c r="R39" s="87">
        <v>18</v>
      </c>
      <c r="S39" s="87">
        <v>18</v>
      </c>
      <c r="T39" s="87">
        <v>18</v>
      </c>
      <c r="U39" s="87">
        <v>18</v>
      </c>
      <c r="V39" s="87">
        <v>18</v>
      </c>
      <c r="W39" s="87">
        <v>18</v>
      </c>
      <c r="X39" s="87">
        <v>18</v>
      </c>
      <c r="Y39" s="87">
        <v>18</v>
      </c>
      <c r="Z39" s="87">
        <v>18</v>
      </c>
      <c r="AA39" s="87">
        <v>18</v>
      </c>
      <c r="AB39" s="87">
        <v>18</v>
      </c>
      <c r="AC39" s="87">
        <v>18</v>
      </c>
      <c r="AD39" s="87">
        <v>18</v>
      </c>
      <c r="AE39" s="87">
        <v>18</v>
      </c>
      <c r="AF39" s="87">
        <v>18</v>
      </c>
      <c r="AG39" s="87">
        <v>18</v>
      </c>
      <c r="AH39" s="87">
        <v>18</v>
      </c>
      <c r="AI39" s="87">
        <v>18</v>
      </c>
      <c r="AJ39" s="87">
        <v>18</v>
      </c>
      <c r="AK39" s="4"/>
      <c r="AL39" s="4"/>
      <c r="AM39" s="4"/>
      <c r="AN39" s="5"/>
    </row>
    <row r="40" spans="1:40" ht="16.5" customHeight="1" x14ac:dyDescent="0.3">
      <c r="B40" s="155" t="s">
        <v>55</v>
      </c>
      <c r="C40" s="161" t="s">
        <v>8</v>
      </c>
      <c r="F40" s="90">
        <v>2.2000000000000002</v>
      </c>
      <c r="G40" s="90">
        <v>2.2000000000000002</v>
      </c>
      <c r="H40" s="90">
        <v>2.2000000000000002</v>
      </c>
      <c r="I40" s="90">
        <v>2.2000000000000002</v>
      </c>
      <c r="J40" s="90">
        <v>2.2000000000000002</v>
      </c>
      <c r="K40" s="90">
        <v>2.2000000000000002</v>
      </c>
      <c r="L40" s="90">
        <v>2.2000000000000002</v>
      </c>
      <c r="M40" s="90">
        <v>2.2000000000000002</v>
      </c>
      <c r="N40" s="90">
        <v>2.2000000000000002</v>
      </c>
      <c r="O40" s="90">
        <v>2.2000000000000002</v>
      </c>
      <c r="P40" s="90">
        <v>2.2000000000000002</v>
      </c>
      <c r="Q40" s="90">
        <v>2.2000000000000002</v>
      </c>
      <c r="R40" s="90">
        <v>2.2000000000000002</v>
      </c>
      <c r="S40" s="90">
        <v>2.2000000000000002</v>
      </c>
      <c r="T40" s="90">
        <v>2.2000000000000002</v>
      </c>
      <c r="U40" s="90">
        <v>2.2000000000000002</v>
      </c>
      <c r="V40" s="90">
        <v>2.2000000000000002</v>
      </c>
      <c r="W40" s="90">
        <v>2.2000000000000002</v>
      </c>
      <c r="X40" s="90">
        <v>2.2000000000000002</v>
      </c>
      <c r="Y40" s="90">
        <v>2.2000000000000002</v>
      </c>
      <c r="Z40" s="90">
        <v>2.2000000000000002</v>
      </c>
      <c r="AA40" s="90">
        <v>2.2000000000000002</v>
      </c>
      <c r="AB40" s="90">
        <v>2.2000000000000002</v>
      </c>
      <c r="AC40" s="90">
        <v>2.2000000000000002</v>
      </c>
      <c r="AD40" s="90">
        <v>2.2000000000000002</v>
      </c>
      <c r="AE40" s="90">
        <v>2.2000000000000002</v>
      </c>
      <c r="AF40" s="90">
        <v>2.2000000000000002</v>
      </c>
      <c r="AG40" s="90">
        <v>2.2000000000000002</v>
      </c>
      <c r="AH40" s="90">
        <v>2.2000000000000002</v>
      </c>
      <c r="AI40" s="90">
        <v>2.2000000000000002</v>
      </c>
      <c r="AJ40" s="90">
        <v>2.2000000000000002</v>
      </c>
      <c r="AK40" s="4"/>
      <c r="AL40" s="4"/>
      <c r="AM40" s="4"/>
      <c r="AN40" s="5"/>
    </row>
    <row r="41" spans="1:40" ht="16.5" customHeight="1" x14ac:dyDescent="0.3">
      <c r="B41" s="155" t="s">
        <v>56</v>
      </c>
      <c r="C41" s="161" t="s">
        <v>8</v>
      </c>
      <c r="F41" s="87">
        <v>26</v>
      </c>
      <c r="G41" s="87">
        <v>26</v>
      </c>
      <c r="H41" s="87">
        <v>26</v>
      </c>
      <c r="I41" s="87">
        <v>26</v>
      </c>
      <c r="J41" s="87">
        <v>26</v>
      </c>
      <c r="K41" s="87">
        <v>26</v>
      </c>
      <c r="L41" s="87">
        <v>26</v>
      </c>
      <c r="M41" s="87">
        <v>26</v>
      </c>
      <c r="N41" s="87">
        <v>34</v>
      </c>
      <c r="O41" s="87">
        <v>34</v>
      </c>
      <c r="P41" s="87">
        <v>34</v>
      </c>
      <c r="Q41" s="87">
        <v>34</v>
      </c>
      <c r="R41" s="87">
        <v>30</v>
      </c>
      <c r="S41" s="87">
        <v>30</v>
      </c>
      <c r="T41" s="87">
        <v>30</v>
      </c>
      <c r="U41" s="87">
        <v>30</v>
      </c>
      <c r="V41" s="87">
        <v>30</v>
      </c>
      <c r="W41" s="87">
        <v>30</v>
      </c>
      <c r="X41" s="87">
        <v>30</v>
      </c>
      <c r="Y41" s="87">
        <v>30</v>
      </c>
      <c r="Z41" s="87">
        <v>30</v>
      </c>
      <c r="AA41" s="87">
        <v>30</v>
      </c>
      <c r="AB41" s="87">
        <v>30</v>
      </c>
      <c r="AC41" s="87">
        <v>30</v>
      </c>
      <c r="AD41" s="87">
        <v>30</v>
      </c>
      <c r="AE41" s="87">
        <v>30</v>
      </c>
      <c r="AF41" s="87">
        <v>30</v>
      </c>
      <c r="AG41" s="87">
        <v>30</v>
      </c>
      <c r="AH41" s="87">
        <v>30</v>
      </c>
      <c r="AI41" s="87">
        <v>30</v>
      </c>
      <c r="AJ41" s="87">
        <v>30</v>
      </c>
      <c r="AK41" s="4"/>
      <c r="AL41" s="4"/>
      <c r="AM41" s="4"/>
      <c r="AN41" s="5"/>
    </row>
    <row r="42" spans="1:40" ht="16.5" customHeight="1" x14ac:dyDescent="0.25">
      <c r="B42" s="110"/>
      <c r="C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4"/>
      <c r="AL42" s="4"/>
      <c r="AM42" s="4"/>
      <c r="AN42" s="5"/>
    </row>
    <row r="43" spans="1:40" ht="16.5" customHeight="1" x14ac:dyDescent="0.25">
      <c r="B43" s="110"/>
      <c r="C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4"/>
      <c r="AL43" s="4"/>
      <c r="AM43" s="4"/>
      <c r="AN43" s="5"/>
    </row>
    <row r="44" spans="1:40" ht="16.5" customHeight="1" x14ac:dyDescent="0.3">
      <c r="B44" s="154" t="s">
        <v>57</v>
      </c>
      <c r="C44" s="15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4"/>
      <c r="AL44" s="4"/>
      <c r="AM44" s="4"/>
      <c r="AN44" s="5"/>
    </row>
    <row r="45" spans="1:40" ht="16.5" customHeight="1" x14ac:dyDescent="0.3">
      <c r="B45" s="155" t="s">
        <v>340</v>
      </c>
      <c r="C45" s="161" t="s">
        <v>8</v>
      </c>
      <c r="F45" s="87" t="s">
        <v>122</v>
      </c>
      <c r="G45" s="87" t="s">
        <v>122</v>
      </c>
      <c r="H45" s="87" t="s">
        <v>122</v>
      </c>
      <c r="I45" s="87" t="s">
        <v>122</v>
      </c>
      <c r="J45" s="133">
        <v>22.026581847097582</v>
      </c>
      <c r="K45" s="133">
        <v>25.727309290789652</v>
      </c>
      <c r="L45" s="133">
        <v>17.071501881628464</v>
      </c>
      <c r="M45" s="133">
        <v>24.271250294325405</v>
      </c>
      <c r="N45" s="133">
        <v>17.135332597060575</v>
      </c>
      <c r="O45" s="133">
        <v>23.540351392355504</v>
      </c>
      <c r="P45" s="133">
        <v>20.150904123845454</v>
      </c>
      <c r="Q45" s="133">
        <v>30.207299270072991</v>
      </c>
      <c r="R45" s="133">
        <v>21.587517671082256</v>
      </c>
      <c r="S45" s="133">
        <v>26.725609756097562</v>
      </c>
      <c r="T45" s="133">
        <v>20.240714378154522</v>
      </c>
      <c r="U45" s="133">
        <v>22.436381096097126</v>
      </c>
      <c r="V45" s="133">
        <v>20.939102985663556</v>
      </c>
      <c r="W45" s="133">
        <v>23.856527977044475</v>
      </c>
      <c r="X45" s="133">
        <v>24.940339530348222</v>
      </c>
      <c r="Y45" s="133">
        <v>33.08188899456308</v>
      </c>
      <c r="Z45" s="133">
        <v>20.151176773750215</v>
      </c>
      <c r="AA45" s="133">
        <v>21.562036579337619</v>
      </c>
      <c r="AB45" s="133">
        <v>22.473123557999116</v>
      </c>
      <c r="AC45" s="133" t="s">
        <v>490</v>
      </c>
      <c r="AD45" s="133">
        <v>20.981055480378892</v>
      </c>
      <c r="AE45" s="133">
        <v>19.298168754928589</v>
      </c>
      <c r="AF45" s="133">
        <v>23.364042812627016</v>
      </c>
      <c r="AG45" s="133">
        <v>26.842837273991655</v>
      </c>
      <c r="AH45" s="133">
        <v>18.891182203875704</v>
      </c>
      <c r="AI45" s="133">
        <v>21.238320266351625</v>
      </c>
      <c r="AJ45" s="133">
        <v>48.3</v>
      </c>
      <c r="AK45" s="4"/>
      <c r="AL45" s="4"/>
      <c r="AM45" s="4"/>
      <c r="AN45" s="5"/>
    </row>
    <row r="46" spans="1:40" ht="16.5" customHeight="1" x14ac:dyDescent="0.25">
      <c r="B46" s="110"/>
      <c r="C46" s="1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40" ht="16.5" customHeight="1" x14ac:dyDescent="0.25">
      <c r="B47" s="110"/>
      <c r="C47" s="1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40" ht="16.5" customHeight="1" x14ac:dyDescent="0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</row>
    <row r="49" spans="3:9" ht="17.100000000000001" customHeight="1" x14ac:dyDescent="0.25">
      <c r="C49" s="1"/>
      <c r="D49" s="1"/>
      <c r="E49" s="1"/>
    </row>
    <row r="52" spans="3:9" ht="17.100000000000001" customHeight="1" x14ac:dyDescent="0.25">
      <c r="F52" s="14"/>
      <c r="G52" s="14"/>
      <c r="H52" s="14"/>
      <c r="I52" s="14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rowBreaks count="1" manualBreakCount="1">
    <brk id="48" max="28" man="1"/>
  </rowBreaks>
  <colBreaks count="1" manualBreakCount="1">
    <brk id="3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92D050"/>
    <pageSetUpPr fitToPage="1"/>
  </sheetPr>
  <dimension ref="A2:V69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U29" sqref="U29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3" width="9.109375" style="1"/>
    <col min="14" max="16" width="9.6640625" style="1" customWidth="1"/>
    <col min="17" max="17" width="9.109375" style="1" customWidth="1"/>
    <col min="18" max="18" width="9.109375" style="5"/>
    <col min="19" max="16384" width="9.109375" style="1"/>
  </cols>
  <sheetData>
    <row r="2" spans="1:22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2" ht="17.100000000000001" customHeight="1" x14ac:dyDescent="0.3">
      <c r="A3" s="150"/>
      <c r="B3" s="150"/>
      <c r="C3" s="151" t="s">
        <v>534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2"/>
    </row>
    <row r="4" spans="1:22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2" ht="17.100000000000001" customHeight="1" x14ac:dyDescent="0.25">
      <c r="Q5" s="2"/>
    </row>
    <row r="6" spans="1:22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2"/>
    </row>
    <row r="7" spans="1:22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2"/>
    </row>
    <row r="8" spans="1:22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2"/>
    </row>
    <row r="9" spans="1:22" ht="17.100000000000001" customHeight="1" x14ac:dyDescent="0.3">
      <c r="B9" s="154" t="s">
        <v>63</v>
      </c>
      <c r="C9" s="154" t="s">
        <v>415</v>
      </c>
      <c r="F9" s="134" t="s">
        <v>122</v>
      </c>
      <c r="G9" s="134" t="s">
        <v>122</v>
      </c>
      <c r="H9" s="134" t="s">
        <v>122</v>
      </c>
      <c r="I9" s="134">
        <v>310454</v>
      </c>
      <c r="J9" s="134">
        <v>307193</v>
      </c>
      <c r="K9" s="134">
        <v>342522</v>
      </c>
      <c r="L9" s="134">
        <v>299540</v>
      </c>
      <c r="M9" s="134">
        <v>341897</v>
      </c>
      <c r="N9" s="134">
        <v>306424</v>
      </c>
      <c r="O9" s="134">
        <v>388306</v>
      </c>
      <c r="P9" s="134">
        <v>419507</v>
      </c>
      <c r="Q9" s="4"/>
      <c r="R9" s="136"/>
      <c r="S9" s="5"/>
      <c r="T9" s="5"/>
      <c r="U9" s="7"/>
    </row>
    <row r="10" spans="1:22" ht="17.100000000000001" customHeight="1" x14ac:dyDescent="0.3">
      <c r="B10" s="135"/>
      <c r="C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4"/>
      <c r="R10" s="4"/>
      <c r="S10" s="5"/>
      <c r="T10" s="7"/>
      <c r="U10" s="7"/>
      <c r="V10" s="7"/>
    </row>
    <row r="11" spans="1:22" ht="17.100000000000001" customHeight="1" x14ac:dyDescent="0.3">
      <c r="B11" s="155" t="s">
        <v>64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>
        <v>295843</v>
      </c>
      <c r="J11" s="6">
        <v>298428</v>
      </c>
      <c r="K11" s="6">
        <v>291120</v>
      </c>
      <c r="L11" s="6">
        <v>253757</v>
      </c>
      <c r="M11" s="6">
        <v>277149</v>
      </c>
      <c r="N11" s="6">
        <v>277369</v>
      </c>
      <c r="O11" s="6">
        <v>369925</v>
      </c>
      <c r="P11" s="6">
        <v>400450</v>
      </c>
      <c r="Q11" s="4"/>
      <c r="R11" s="136"/>
      <c r="S11" s="5"/>
      <c r="T11" s="5"/>
      <c r="U11" s="7"/>
      <c r="V11" s="7"/>
    </row>
    <row r="12" spans="1:22" ht="17.100000000000001" customHeight="1" x14ac:dyDescent="0.3">
      <c r="B12" s="155" t="s">
        <v>65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>
        <v>7662</v>
      </c>
      <c r="J12" s="6">
        <v>4837</v>
      </c>
      <c r="K12" s="6">
        <v>21841</v>
      </c>
      <c r="L12" s="6">
        <v>1643</v>
      </c>
      <c r="M12" s="6">
        <v>632</v>
      </c>
      <c r="N12" s="6">
        <v>805</v>
      </c>
      <c r="O12" s="6">
        <v>1617</v>
      </c>
      <c r="P12" s="6">
        <v>872</v>
      </c>
      <c r="Q12" s="4"/>
      <c r="R12" s="136"/>
      <c r="S12" s="5"/>
      <c r="T12" s="5"/>
      <c r="U12" s="7"/>
      <c r="V12" s="7"/>
    </row>
    <row r="13" spans="1:22" ht="17.100000000000001" customHeight="1" x14ac:dyDescent="0.3">
      <c r="B13" s="155" t="s">
        <v>66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>
        <v>89</v>
      </c>
      <c r="J13" s="6">
        <v>175</v>
      </c>
      <c r="K13" s="6">
        <v>1002</v>
      </c>
      <c r="L13" s="6">
        <v>1516</v>
      </c>
      <c r="M13" s="6">
        <v>1830</v>
      </c>
      <c r="N13" s="6">
        <v>1981</v>
      </c>
      <c r="O13" s="6">
        <v>2982</v>
      </c>
      <c r="P13" s="6">
        <v>3736</v>
      </c>
      <c r="Q13" s="4"/>
      <c r="R13" s="136"/>
      <c r="S13" s="5"/>
      <c r="T13" s="5"/>
      <c r="U13" s="7"/>
      <c r="V13" s="7"/>
    </row>
    <row r="14" spans="1:22" ht="17.100000000000001" customHeight="1" x14ac:dyDescent="0.3">
      <c r="B14" s="155" t="s">
        <v>67</v>
      </c>
      <c r="C14" s="155" t="s">
        <v>415</v>
      </c>
      <c r="F14" s="6" t="s">
        <v>122</v>
      </c>
      <c r="G14" s="6" t="s">
        <v>122</v>
      </c>
      <c r="H14" s="6" t="s">
        <v>122</v>
      </c>
      <c r="I14" s="6">
        <v>4528</v>
      </c>
      <c r="J14" s="6">
        <v>1960</v>
      </c>
      <c r="K14" s="3">
        <v>6606</v>
      </c>
      <c r="L14" s="3">
        <v>4981</v>
      </c>
      <c r="M14" s="3">
        <v>29318</v>
      </c>
      <c r="N14" s="6">
        <v>4019</v>
      </c>
      <c r="O14" s="6">
        <v>3567</v>
      </c>
      <c r="P14" s="6">
        <v>3504</v>
      </c>
      <c r="Q14" s="4"/>
      <c r="R14" s="136"/>
      <c r="S14" s="5"/>
      <c r="T14" s="5"/>
      <c r="U14" s="7"/>
      <c r="V14" s="7"/>
    </row>
    <row r="15" spans="1:22" ht="17.100000000000001" customHeight="1" x14ac:dyDescent="0.3">
      <c r="B15" s="155" t="s">
        <v>403</v>
      </c>
      <c r="C15" s="155" t="s">
        <v>415</v>
      </c>
      <c r="F15" s="6" t="s">
        <v>122</v>
      </c>
      <c r="G15" s="6" t="s">
        <v>122</v>
      </c>
      <c r="H15" s="6" t="s">
        <v>122</v>
      </c>
      <c r="I15" s="6" t="s">
        <v>121</v>
      </c>
      <c r="J15" s="187">
        <v>0</v>
      </c>
      <c r="K15" s="3">
        <v>20327</v>
      </c>
      <c r="L15" s="3">
        <v>35532</v>
      </c>
      <c r="M15" s="3">
        <v>28619</v>
      </c>
      <c r="N15" s="6">
        <v>18848</v>
      </c>
      <c r="O15" s="6">
        <v>3791</v>
      </c>
      <c r="P15" s="6">
        <v>3361</v>
      </c>
      <c r="Q15" s="4"/>
      <c r="R15" s="136"/>
      <c r="S15" s="5"/>
      <c r="T15" s="5"/>
      <c r="U15" s="7"/>
      <c r="V15" s="7"/>
    </row>
    <row r="16" spans="1:22" ht="17.100000000000001" customHeight="1" x14ac:dyDescent="0.3">
      <c r="B16" s="155" t="s">
        <v>69</v>
      </c>
      <c r="C16" s="155" t="s">
        <v>415</v>
      </c>
      <c r="F16" s="6" t="s">
        <v>122</v>
      </c>
      <c r="G16" s="6" t="s">
        <v>122</v>
      </c>
      <c r="H16" s="6" t="s">
        <v>122</v>
      </c>
      <c r="I16" s="6">
        <v>2268</v>
      </c>
      <c r="J16" s="6">
        <v>1715</v>
      </c>
      <c r="K16" s="6">
        <v>1526</v>
      </c>
      <c r="L16" s="6">
        <v>2006</v>
      </c>
      <c r="M16" s="6">
        <v>2351</v>
      </c>
      <c r="N16" s="6">
        <v>3022</v>
      </c>
      <c r="O16" s="6">
        <v>2846</v>
      </c>
      <c r="P16" s="6">
        <v>3086</v>
      </c>
      <c r="Q16" s="4"/>
      <c r="R16" s="136"/>
      <c r="S16" s="5"/>
      <c r="T16" s="5"/>
      <c r="U16" s="7"/>
      <c r="V16" s="7"/>
    </row>
    <row r="17" spans="2:22" ht="17.100000000000001" customHeight="1" x14ac:dyDescent="0.3">
      <c r="B17" s="155" t="s">
        <v>68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>
        <v>64</v>
      </c>
      <c r="J17" s="6">
        <v>78</v>
      </c>
      <c r="K17" s="6">
        <v>100</v>
      </c>
      <c r="L17" s="6">
        <v>105</v>
      </c>
      <c r="M17" s="6">
        <v>1998</v>
      </c>
      <c r="N17" s="6">
        <v>380</v>
      </c>
      <c r="O17" s="6">
        <v>3578</v>
      </c>
      <c r="P17" s="6">
        <v>4498</v>
      </c>
      <c r="Q17" s="4"/>
      <c r="R17" s="136"/>
      <c r="S17" s="5"/>
      <c r="T17" s="5"/>
      <c r="U17" s="7"/>
      <c r="V17" s="7"/>
    </row>
    <row r="18" spans="2:22" ht="17.100000000000001" customHeight="1" x14ac:dyDescent="0.3">
      <c r="B18" s="135"/>
      <c r="C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4"/>
      <c r="R18" s="4"/>
      <c r="S18" s="5"/>
      <c r="T18" s="7"/>
      <c r="U18" s="7"/>
      <c r="V18" s="7"/>
    </row>
    <row r="19" spans="2:22" ht="17.100000000000001" customHeight="1" x14ac:dyDescent="0.3">
      <c r="B19" s="154" t="s">
        <v>70</v>
      </c>
      <c r="C19" s="154" t="s">
        <v>415</v>
      </c>
      <c r="F19" s="134" t="s">
        <v>122</v>
      </c>
      <c r="G19" s="134" t="s">
        <v>122</v>
      </c>
      <c r="H19" s="134" t="s">
        <v>122</v>
      </c>
      <c r="I19" s="134">
        <v>55073</v>
      </c>
      <c r="J19" s="134">
        <v>76572</v>
      </c>
      <c r="K19" s="134">
        <v>114352</v>
      </c>
      <c r="L19" s="134">
        <v>137438</v>
      </c>
      <c r="M19" s="134">
        <v>121612</v>
      </c>
      <c r="N19" s="134">
        <v>102413</v>
      </c>
      <c r="O19" s="134">
        <v>135375</v>
      </c>
      <c r="P19" s="134">
        <v>100605</v>
      </c>
      <c r="Q19" s="4"/>
      <c r="R19" s="136"/>
      <c r="S19" s="5"/>
      <c r="T19" s="5"/>
    </row>
    <row r="20" spans="2:22" ht="17.100000000000001" customHeight="1" x14ac:dyDescent="0.3">
      <c r="B20" s="135"/>
      <c r="C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4"/>
      <c r="R20" s="4"/>
      <c r="S20" s="5"/>
      <c r="T20" s="7"/>
      <c r="U20" s="7"/>
      <c r="V20" s="7"/>
    </row>
    <row r="21" spans="2:22" ht="17.100000000000001" customHeight="1" x14ac:dyDescent="0.3">
      <c r="B21" s="155" t="s">
        <v>71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>
        <v>11553</v>
      </c>
      <c r="J21" s="6">
        <v>11649</v>
      </c>
      <c r="K21" s="6">
        <v>19050</v>
      </c>
      <c r="L21" s="6">
        <v>24073</v>
      </c>
      <c r="M21" s="6">
        <v>23839</v>
      </c>
      <c r="N21" s="6">
        <v>21450</v>
      </c>
      <c r="O21" s="6">
        <v>26359</v>
      </c>
      <c r="P21" s="6">
        <v>22048</v>
      </c>
      <c r="Q21" s="4"/>
      <c r="R21" s="136"/>
      <c r="S21" s="5"/>
      <c r="T21" s="5"/>
      <c r="U21" s="7"/>
      <c r="V21" s="7"/>
    </row>
    <row r="22" spans="2:22" ht="17.100000000000001" customHeight="1" x14ac:dyDescent="0.3">
      <c r="B22" s="155" t="s">
        <v>67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>
        <v>2061</v>
      </c>
      <c r="J22" s="6">
        <v>6948</v>
      </c>
      <c r="K22" s="6">
        <v>20592</v>
      </c>
      <c r="L22" s="6">
        <v>34546</v>
      </c>
      <c r="M22" s="6">
        <v>18635</v>
      </c>
      <c r="N22" s="6">
        <v>5066</v>
      </c>
      <c r="O22" s="6">
        <v>1330</v>
      </c>
      <c r="P22" s="6">
        <v>5000</v>
      </c>
      <c r="Q22" s="4"/>
      <c r="R22" s="136"/>
      <c r="S22" s="5"/>
      <c r="T22" s="5"/>
      <c r="U22" s="7"/>
      <c r="V22" s="7"/>
    </row>
    <row r="23" spans="2:22" ht="17.100000000000001" customHeight="1" x14ac:dyDescent="0.3">
      <c r="B23" s="155" t="s">
        <v>72</v>
      </c>
      <c r="C23" s="155" t="s">
        <v>415</v>
      </c>
      <c r="F23" s="6" t="s">
        <v>122</v>
      </c>
      <c r="G23" s="6" t="s">
        <v>122</v>
      </c>
      <c r="H23" s="6" t="s">
        <v>122</v>
      </c>
      <c r="I23" s="6">
        <v>5182</v>
      </c>
      <c r="J23" s="6">
        <v>6865</v>
      </c>
      <c r="K23" s="6">
        <v>15934</v>
      </c>
      <c r="L23" s="6">
        <v>16398</v>
      </c>
      <c r="M23" s="6">
        <v>28366</v>
      </c>
      <c r="N23" s="6">
        <v>27317</v>
      </c>
      <c r="O23" s="6">
        <v>14696</v>
      </c>
      <c r="P23" s="6">
        <v>10260</v>
      </c>
      <c r="Q23" s="4"/>
      <c r="R23" s="136"/>
      <c r="S23" s="5"/>
      <c r="T23" s="5"/>
      <c r="U23" s="7"/>
      <c r="V23" s="7"/>
    </row>
    <row r="24" spans="2:22" ht="17.100000000000001" customHeight="1" x14ac:dyDescent="0.3">
      <c r="B24" s="155" t="s">
        <v>73</v>
      </c>
      <c r="C24" s="155" t="s">
        <v>415</v>
      </c>
      <c r="F24" s="6" t="s">
        <v>122</v>
      </c>
      <c r="G24" s="6" t="s">
        <v>122</v>
      </c>
      <c r="H24" s="6" t="s">
        <v>122</v>
      </c>
      <c r="I24" s="6">
        <v>4702</v>
      </c>
      <c r="J24" s="6">
        <v>2912</v>
      </c>
      <c r="K24" s="6">
        <v>4794</v>
      </c>
      <c r="L24" s="6">
        <v>5087</v>
      </c>
      <c r="M24" s="6">
        <v>5649</v>
      </c>
      <c r="N24" s="6">
        <v>5906</v>
      </c>
      <c r="O24" s="6">
        <v>8881</v>
      </c>
      <c r="P24" s="6">
        <v>6155</v>
      </c>
      <c r="Q24" s="4"/>
      <c r="R24" s="136"/>
      <c r="S24" s="5"/>
      <c r="T24" s="5"/>
      <c r="U24" s="7"/>
      <c r="V24" s="7"/>
    </row>
    <row r="25" spans="2:22" ht="17.100000000000001" customHeight="1" x14ac:dyDescent="0.3">
      <c r="B25" s="155" t="s">
        <v>74</v>
      </c>
      <c r="C25" s="155" t="s">
        <v>415</v>
      </c>
      <c r="F25" s="6" t="s">
        <v>122</v>
      </c>
      <c r="G25" s="6" t="s">
        <v>122</v>
      </c>
      <c r="H25" s="6" t="s">
        <v>122</v>
      </c>
      <c r="I25" s="6">
        <v>1289</v>
      </c>
      <c r="J25" s="6">
        <v>475</v>
      </c>
      <c r="K25" s="6">
        <v>341</v>
      </c>
      <c r="L25" s="6">
        <v>426</v>
      </c>
      <c r="M25" s="6">
        <v>2485</v>
      </c>
      <c r="N25" s="6">
        <v>289</v>
      </c>
      <c r="O25" s="6">
        <v>469</v>
      </c>
      <c r="P25" s="6">
        <v>442</v>
      </c>
      <c r="Q25" s="4"/>
      <c r="R25" s="136"/>
      <c r="S25" s="5"/>
      <c r="T25" s="5"/>
      <c r="U25" s="7"/>
      <c r="V25" s="7"/>
    </row>
    <row r="26" spans="2:22" ht="17.100000000000001" customHeight="1" x14ac:dyDescent="0.3">
      <c r="B26" s="155" t="s">
        <v>75</v>
      </c>
      <c r="C26" s="155" t="s">
        <v>415</v>
      </c>
      <c r="F26" s="6" t="s">
        <v>122</v>
      </c>
      <c r="G26" s="6" t="s">
        <v>122</v>
      </c>
      <c r="H26" s="6" t="s">
        <v>122</v>
      </c>
      <c r="I26" s="6">
        <v>5964</v>
      </c>
      <c r="J26" s="6">
        <v>12409</v>
      </c>
      <c r="K26" s="6">
        <v>20867</v>
      </c>
      <c r="L26" s="6">
        <v>28511</v>
      </c>
      <c r="M26" s="6">
        <v>22534</v>
      </c>
      <c r="N26" s="6">
        <v>25990</v>
      </c>
      <c r="O26" s="6">
        <v>30822</v>
      </c>
      <c r="P26" s="6">
        <v>23745</v>
      </c>
      <c r="Q26" s="4"/>
      <c r="R26" s="136"/>
      <c r="S26" s="5"/>
      <c r="T26" s="5"/>
      <c r="U26" s="7"/>
      <c r="V26" s="7"/>
    </row>
    <row r="27" spans="2:22" ht="17.100000000000001" customHeight="1" x14ac:dyDescent="0.3">
      <c r="B27" s="155" t="s">
        <v>77</v>
      </c>
      <c r="C27" s="155" t="s">
        <v>415</v>
      </c>
      <c r="F27" s="6" t="s">
        <v>122</v>
      </c>
      <c r="G27" s="6" t="s">
        <v>122</v>
      </c>
      <c r="H27" s="6" t="s">
        <v>122</v>
      </c>
      <c r="I27" s="6">
        <v>24277</v>
      </c>
      <c r="J27" s="6">
        <v>35270</v>
      </c>
      <c r="K27" s="6">
        <v>32516</v>
      </c>
      <c r="L27" s="6">
        <v>28354</v>
      </c>
      <c r="M27" s="6">
        <v>20104</v>
      </c>
      <c r="N27" s="6">
        <v>16395</v>
      </c>
      <c r="O27" s="6">
        <v>52818</v>
      </c>
      <c r="P27" s="6">
        <v>32955</v>
      </c>
      <c r="Q27" s="4"/>
      <c r="R27" s="136"/>
      <c r="S27" s="5"/>
      <c r="T27" s="5"/>
      <c r="U27" s="7"/>
      <c r="V27" s="7"/>
    </row>
    <row r="28" spans="2:22" ht="17.100000000000001" customHeight="1" x14ac:dyDescent="0.3">
      <c r="B28" s="155" t="s">
        <v>76</v>
      </c>
      <c r="C28" s="155" t="s">
        <v>415</v>
      </c>
      <c r="F28" s="6" t="s">
        <v>122</v>
      </c>
      <c r="G28" s="6" t="s">
        <v>122</v>
      </c>
      <c r="H28" s="6" t="s">
        <v>122</v>
      </c>
      <c r="I28" s="6">
        <v>45</v>
      </c>
      <c r="J28" s="6">
        <v>44</v>
      </c>
      <c r="K28" s="6">
        <v>258</v>
      </c>
      <c r="L28" s="6">
        <v>43</v>
      </c>
      <c r="M28" s="187">
        <v>0</v>
      </c>
      <c r="N28" s="188">
        <v>0</v>
      </c>
      <c r="O28" s="188">
        <v>0</v>
      </c>
      <c r="P28" s="188">
        <v>0</v>
      </c>
      <c r="Q28" s="4"/>
      <c r="R28" s="136"/>
      <c r="S28" s="5"/>
      <c r="T28" s="5"/>
      <c r="U28" s="7"/>
      <c r="V28" s="7"/>
    </row>
    <row r="29" spans="2:22" ht="17.100000000000001" customHeight="1" x14ac:dyDescent="0.3">
      <c r="B29" s="135"/>
      <c r="C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4"/>
      <c r="R29" s="4"/>
      <c r="S29" s="5"/>
      <c r="T29" s="7"/>
      <c r="U29" s="7"/>
      <c r="V29" s="7"/>
    </row>
    <row r="30" spans="2:22" ht="17.100000000000001" customHeight="1" x14ac:dyDescent="0.3">
      <c r="B30" s="155" t="s">
        <v>456</v>
      </c>
      <c r="C30" s="155" t="s">
        <v>415</v>
      </c>
      <c r="F30" s="6"/>
      <c r="G30" s="6"/>
      <c r="H30" s="6"/>
      <c r="I30" s="6"/>
      <c r="J30" s="6"/>
      <c r="K30" s="6"/>
      <c r="L30" s="6"/>
      <c r="M30" s="187"/>
      <c r="N30" s="189">
        <v>38962</v>
      </c>
      <c r="O30" s="189">
        <v>0</v>
      </c>
      <c r="P30" s="189">
        <v>0</v>
      </c>
      <c r="Q30" s="4"/>
      <c r="R30" s="136"/>
      <c r="S30" s="5"/>
      <c r="T30" s="5"/>
      <c r="U30" s="7"/>
      <c r="V30" s="7"/>
    </row>
    <row r="31" spans="2:22" ht="17.100000000000001" customHeight="1" x14ac:dyDescent="0.3">
      <c r="B31" s="135"/>
      <c r="C31" s="185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4"/>
      <c r="R31" s="4"/>
      <c r="S31" s="5"/>
      <c r="T31" s="7"/>
      <c r="U31" s="7"/>
      <c r="V31" s="7"/>
    </row>
    <row r="32" spans="2:22" ht="17.100000000000001" customHeight="1" x14ac:dyDescent="0.3">
      <c r="B32" s="154" t="s">
        <v>274</v>
      </c>
      <c r="C32" s="154" t="s">
        <v>415</v>
      </c>
      <c r="F32" s="134" t="s">
        <v>122</v>
      </c>
      <c r="G32" s="134" t="s">
        <v>122</v>
      </c>
      <c r="H32" s="134" t="s">
        <v>122</v>
      </c>
      <c r="I32" s="134">
        <v>365527</v>
      </c>
      <c r="J32" s="134">
        <v>383765</v>
      </c>
      <c r="K32" s="134">
        <v>456874</v>
      </c>
      <c r="L32" s="134">
        <v>436978</v>
      </c>
      <c r="M32" s="134">
        <v>463509</v>
      </c>
      <c r="N32" s="134">
        <v>447799</v>
      </c>
      <c r="O32" s="134">
        <v>523681</v>
      </c>
      <c r="P32" s="134">
        <v>520112</v>
      </c>
      <c r="Q32" s="4"/>
      <c r="R32" s="136"/>
      <c r="S32" s="5"/>
      <c r="T32" s="5"/>
    </row>
    <row r="33" spans="2:22" ht="17.100000000000001" customHeight="1" x14ac:dyDescent="0.3">
      <c r="B33" s="135"/>
      <c r="C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4"/>
      <c r="R33" s="4"/>
      <c r="S33" s="5"/>
      <c r="T33" s="7"/>
      <c r="U33" s="7"/>
      <c r="V33" s="7"/>
    </row>
    <row r="34" spans="2:22" ht="17.100000000000001" customHeight="1" x14ac:dyDescent="0.3">
      <c r="B34" s="154" t="s">
        <v>78</v>
      </c>
      <c r="C34" s="154" t="s">
        <v>415</v>
      </c>
      <c r="F34" s="134" t="s">
        <v>122</v>
      </c>
      <c r="G34" s="134" t="s">
        <v>122</v>
      </c>
      <c r="H34" s="134" t="s">
        <v>122</v>
      </c>
      <c r="I34" s="134">
        <v>285100</v>
      </c>
      <c r="J34" s="134">
        <v>255263</v>
      </c>
      <c r="K34" s="134">
        <v>243585</v>
      </c>
      <c r="L34" s="134">
        <v>226929</v>
      </c>
      <c r="M34" s="134">
        <v>247908</v>
      </c>
      <c r="N34" s="134">
        <v>236322</v>
      </c>
      <c r="O34" s="134">
        <v>203652</v>
      </c>
      <c r="P34" s="134">
        <v>244713</v>
      </c>
      <c r="Q34" s="4"/>
      <c r="R34" s="136"/>
      <c r="S34" s="5"/>
      <c r="T34" s="5"/>
    </row>
    <row r="35" spans="2:22" ht="17.100000000000001" customHeight="1" x14ac:dyDescent="0.3">
      <c r="B35" s="135"/>
      <c r="C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4"/>
      <c r="R35" s="4"/>
      <c r="S35" s="5"/>
      <c r="T35" s="7"/>
      <c r="U35" s="7"/>
      <c r="V35" s="7"/>
    </row>
    <row r="36" spans="2:22" ht="17.100000000000001" customHeight="1" x14ac:dyDescent="0.3">
      <c r="B36" s="155" t="s">
        <v>79</v>
      </c>
      <c r="C36" s="155" t="s">
        <v>415</v>
      </c>
      <c r="F36" s="6" t="s">
        <v>122</v>
      </c>
      <c r="G36" s="6" t="s">
        <v>122</v>
      </c>
      <c r="H36" s="6" t="s">
        <v>122</v>
      </c>
      <c r="I36" s="6">
        <v>2252</v>
      </c>
      <c r="J36" s="6">
        <v>2252</v>
      </c>
      <c r="K36" s="6">
        <v>2252</v>
      </c>
      <c r="L36" s="6">
        <v>2252</v>
      </c>
      <c r="M36" s="6">
        <v>2501</v>
      </c>
      <c r="N36" s="6">
        <v>2501</v>
      </c>
      <c r="O36" s="6">
        <v>1984</v>
      </c>
      <c r="P36" s="6">
        <v>1954</v>
      </c>
      <c r="Q36" s="4"/>
      <c r="R36" s="136"/>
      <c r="S36" s="5"/>
      <c r="T36" s="5"/>
      <c r="U36" s="7"/>
      <c r="V36" s="7"/>
    </row>
    <row r="37" spans="2:22" ht="17.100000000000001" customHeight="1" x14ac:dyDescent="0.3">
      <c r="B37" s="155" t="s">
        <v>80</v>
      </c>
      <c r="C37" s="155" t="s">
        <v>415</v>
      </c>
      <c r="F37" s="6" t="s">
        <v>122</v>
      </c>
      <c r="G37" s="6" t="s">
        <v>122</v>
      </c>
      <c r="H37" s="6" t="s">
        <v>122</v>
      </c>
      <c r="I37" s="6" t="s">
        <v>121</v>
      </c>
      <c r="J37" s="6">
        <v>0</v>
      </c>
      <c r="K37" s="6">
        <v>-7444</v>
      </c>
      <c r="L37" s="6">
        <v>-13241</v>
      </c>
      <c r="M37" s="6">
        <v>-38147</v>
      </c>
      <c r="N37" s="6">
        <v>-38147</v>
      </c>
      <c r="O37" s="6">
        <v>-18122</v>
      </c>
      <c r="P37" s="6">
        <v>-12720</v>
      </c>
      <c r="Q37" s="4"/>
      <c r="R37" s="136"/>
      <c r="S37" s="5"/>
      <c r="T37" s="5"/>
      <c r="U37" s="7"/>
      <c r="V37" s="7"/>
    </row>
    <row r="38" spans="2:22" ht="17.100000000000001" customHeight="1" x14ac:dyDescent="0.3">
      <c r="B38" s="155" t="s">
        <v>81</v>
      </c>
      <c r="C38" s="155" t="s">
        <v>415</v>
      </c>
      <c r="F38" s="6" t="s">
        <v>122</v>
      </c>
      <c r="G38" s="6" t="s">
        <v>122</v>
      </c>
      <c r="H38" s="6" t="s">
        <v>122</v>
      </c>
      <c r="I38" s="6">
        <v>71380</v>
      </c>
      <c r="J38" s="6">
        <v>35036</v>
      </c>
      <c r="K38" s="6">
        <v>34736</v>
      </c>
      <c r="L38" s="6">
        <v>34736</v>
      </c>
      <c r="M38" s="6">
        <v>83651</v>
      </c>
      <c r="N38" s="6">
        <v>72682</v>
      </c>
      <c r="O38" s="6">
        <v>81462</v>
      </c>
      <c r="P38" s="6">
        <v>81462</v>
      </c>
      <c r="Q38" s="4"/>
      <c r="R38" s="136"/>
      <c r="S38" s="5"/>
      <c r="T38" s="5"/>
      <c r="U38" s="7"/>
      <c r="V38" s="7"/>
    </row>
    <row r="39" spans="2:22" ht="17.100000000000001" customHeight="1" x14ac:dyDescent="0.3">
      <c r="B39" s="155" t="s">
        <v>505</v>
      </c>
      <c r="C39" s="155" t="s">
        <v>415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>
        <v>673</v>
      </c>
      <c r="Q39" s="4"/>
      <c r="R39" s="136"/>
      <c r="S39" s="5"/>
      <c r="T39" s="5"/>
      <c r="U39" s="7"/>
      <c r="V39" s="7"/>
    </row>
    <row r="40" spans="2:22" ht="17.100000000000001" customHeight="1" x14ac:dyDescent="0.3">
      <c r="B40" s="155" t="s">
        <v>82</v>
      </c>
      <c r="C40" s="155" t="s">
        <v>415</v>
      </c>
      <c r="F40" s="6" t="s">
        <v>122</v>
      </c>
      <c r="G40" s="6" t="s">
        <v>122</v>
      </c>
      <c r="H40" s="6" t="s">
        <v>122</v>
      </c>
      <c r="I40" s="6">
        <v>112840</v>
      </c>
      <c r="J40" s="6">
        <v>123169</v>
      </c>
      <c r="K40" s="6">
        <v>131222</v>
      </c>
      <c r="L40" s="6">
        <v>156870</v>
      </c>
      <c r="M40" s="6">
        <v>194975</v>
      </c>
      <c r="N40" s="6">
        <v>199131</v>
      </c>
      <c r="O40" s="6">
        <v>130494</v>
      </c>
      <c r="P40" s="6">
        <v>164121</v>
      </c>
      <c r="Q40" s="4"/>
      <c r="R40" s="136"/>
      <c r="S40" s="5"/>
      <c r="T40" s="5"/>
      <c r="U40" s="7"/>
      <c r="V40" s="7"/>
    </row>
    <row r="41" spans="2:22" ht="17.100000000000001" customHeight="1" x14ac:dyDescent="0.3">
      <c r="B41" s="135"/>
      <c r="C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4"/>
      <c r="R41" s="4"/>
      <c r="S41" s="5"/>
      <c r="T41" s="7"/>
      <c r="U41" s="7"/>
      <c r="V41" s="7"/>
    </row>
    <row r="42" spans="2:22" ht="17.100000000000001" customHeight="1" x14ac:dyDescent="0.3">
      <c r="B42" s="154" t="s">
        <v>83</v>
      </c>
      <c r="C42" s="154" t="s">
        <v>415</v>
      </c>
      <c r="F42" s="134" t="s">
        <v>122</v>
      </c>
      <c r="G42" s="134" t="s">
        <v>122</v>
      </c>
      <c r="H42" s="134" t="s">
        <v>122</v>
      </c>
      <c r="I42" s="134">
        <v>186472</v>
      </c>
      <c r="J42" s="134">
        <v>160457</v>
      </c>
      <c r="K42" s="134">
        <v>160766</v>
      </c>
      <c r="L42" s="134">
        <v>180617</v>
      </c>
      <c r="M42" s="134">
        <v>242980</v>
      </c>
      <c r="N42" s="134">
        <v>236167</v>
      </c>
      <c r="O42" s="134">
        <v>195818</v>
      </c>
      <c r="P42" s="134">
        <v>235490</v>
      </c>
      <c r="Q42" s="4"/>
      <c r="R42" s="136"/>
      <c r="S42" s="5"/>
      <c r="T42" s="5"/>
    </row>
    <row r="43" spans="2:22" ht="17.100000000000001" customHeight="1" x14ac:dyDescent="0.3">
      <c r="B43" s="135"/>
      <c r="C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4"/>
      <c r="R43" s="4"/>
      <c r="S43" s="5"/>
      <c r="T43" s="7"/>
      <c r="U43" s="7"/>
      <c r="V43" s="7"/>
    </row>
    <row r="44" spans="2:22" ht="17.100000000000001" customHeight="1" x14ac:dyDescent="0.3">
      <c r="B44" s="154" t="s">
        <v>84</v>
      </c>
      <c r="C44" s="154" t="s">
        <v>415</v>
      </c>
      <c r="F44" s="134" t="s">
        <v>122</v>
      </c>
      <c r="G44" s="134" t="s">
        <v>122</v>
      </c>
      <c r="H44" s="134" t="s">
        <v>122</v>
      </c>
      <c r="I44" s="134">
        <v>98628</v>
      </c>
      <c r="J44" s="134">
        <v>94806</v>
      </c>
      <c r="K44" s="134">
        <v>82819</v>
      </c>
      <c r="L44" s="134">
        <v>46312</v>
      </c>
      <c r="M44" s="134">
        <v>4928</v>
      </c>
      <c r="N44" s="134">
        <v>155</v>
      </c>
      <c r="O44" s="134">
        <v>7834</v>
      </c>
      <c r="P44" s="134">
        <v>9223</v>
      </c>
      <c r="Q44" s="4"/>
      <c r="R44" s="136"/>
      <c r="S44" s="5"/>
      <c r="T44" s="5"/>
    </row>
    <row r="45" spans="2:22" ht="17.100000000000001" customHeight="1" x14ac:dyDescent="0.3">
      <c r="B45" s="135"/>
      <c r="C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4"/>
      <c r="R45" s="4"/>
      <c r="S45" s="5"/>
      <c r="T45" s="7"/>
      <c r="U45" s="7"/>
      <c r="V45" s="7"/>
    </row>
    <row r="46" spans="2:22" ht="17.100000000000001" customHeight="1" x14ac:dyDescent="0.3">
      <c r="B46" s="154" t="s">
        <v>85</v>
      </c>
      <c r="C46" s="154" t="s">
        <v>415</v>
      </c>
      <c r="F46" s="134" t="s">
        <v>122</v>
      </c>
      <c r="G46" s="134" t="s">
        <v>122</v>
      </c>
      <c r="H46" s="134" t="s">
        <v>122</v>
      </c>
      <c r="I46" s="134">
        <v>37590</v>
      </c>
      <c r="J46" s="134">
        <v>90392</v>
      </c>
      <c r="K46" s="134">
        <v>136626</v>
      </c>
      <c r="L46" s="134">
        <v>136211</v>
      </c>
      <c r="M46" s="134">
        <v>128776</v>
      </c>
      <c r="N46" s="134">
        <v>124700</v>
      </c>
      <c r="O46" s="134">
        <v>208812</v>
      </c>
      <c r="P46" s="134">
        <v>180728</v>
      </c>
      <c r="Q46" s="4"/>
      <c r="R46" s="136"/>
      <c r="S46" s="5"/>
      <c r="T46" s="5"/>
    </row>
    <row r="47" spans="2:22" ht="17.100000000000001" customHeight="1" x14ac:dyDescent="0.3">
      <c r="B47" s="135"/>
      <c r="C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4"/>
      <c r="R47" s="4"/>
      <c r="S47" s="5"/>
      <c r="T47" s="7"/>
      <c r="U47" s="7"/>
      <c r="V47" s="7"/>
    </row>
    <row r="48" spans="2:22" ht="17.100000000000001" customHeight="1" x14ac:dyDescent="0.3">
      <c r="B48" s="155" t="s">
        <v>86</v>
      </c>
      <c r="C48" s="155" t="s">
        <v>415</v>
      </c>
      <c r="F48" s="6" t="s">
        <v>122</v>
      </c>
      <c r="G48" s="6" t="s">
        <v>122</v>
      </c>
      <c r="H48" s="6" t="s">
        <v>122</v>
      </c>
      <c r="I48" s="6">
        <v>1500</v>
      </c>
      <c r="J48" s="6">
        <v>50696</v>
      </c>
      <c r="K48" s="6">
        <v>95021</v>
      </c>
      <c r="L48" s="6">
        <v>95454</v>
      </c>
      <c r="M48" s="6">
        <v>78201</v>
      </c>
      <c r="N48" s="6">
        <v>78902</v>
      </c>
      <c r="O48" s="6">
        <v>139232</v>
      </c>
      <c r="P48" s="6">
        <v>115899</v>
      </c>
      <c r="Q48" s="4"/>
      <c r="R48" s="136"/>
      <c r="S48" s="5"/>
      <c r="T48" s="5"/>
      <c r="U48" s="7"/>
      <c r="V48" s="7"/>
    </row>
    <row r="49" spans="2:22" ht="17.100000000000001" customHeight="1" x14ac:dyDescent="0.3">
      <c r="B49" s="155" t="s">
        <v>276</v>
      </c>
      <c r="C49" s="155" t="s">
        <v>415</v>
      </c>
      <c r="F49" s="6" t="s">
        <v>122</v>
      </c>
      <c r="G49" s="6" t="s">
        <v>122</v>
      </c>
      <c r="H49" s="6" t="s">
        <v>122</v>
      </c>
      <c r="I49" s="6">
        <v>2309</v>
      </c>
      <c r="J49" s="6">
        <v>6975</v>
      </c>
      <c r="K49" s="6">
        <v>6628</v>
      </c>
      <c r="L49" s="6">
        <v>9507</v>
      </c>
      <c r="M49" s="6">
        <v>7083</v>
      </c>
      <c r="N49" s="6">
        <v>6145</v>
      </c>
      <c r="O49" s="6">
        <v>7473</v>
      </c>
      <c r="P49" s="6">
        <v>9758</v>
      </c>
      <c r="Q49" s="4"/>
      <c r="R49" s="136"/>
      <c r="S49" s="5"/>
      <c r="T49" s="5"/>
      <c r="U49" s="7"/>
      <c r="V49" s="7"/>
    </row>
    <row r="50" spans="2:22" ht="17.100000000000001" customHeight="1" x14ac:dyDescent="0.3">
      <c r="B50" s="155" t="s">
        <v>87</v>
      </c>
      <c r="C50" s="155" t="s">
        <v>415</v>
      </c>
      <c r="F50" s="6" t="s">
        <v>122</v>
      </c>
      <c r="G50" s="6" t="s">
        <v>122</v>
      </c>
      <c r="H50" s="6" t="s">
        <v>122</v>
      </c>
      <c r="I50" s="6">
        <v>32875</v>
      </c>
      <c r="J50" s="6">
        <v>31780</v>
      </c>
      <c r="K50" s="6">
        <v>33490</v>
      </c>
      <c r="L50" s="6">
        <v>30487</v>
      </c>
      <c r="M50" s="6">
        <v>37561</v>
      </c>
      <c r="N50" s="6">
        <v>33489</v>
      </c>
      <c r="O50" s="6">
        <v>43038</v>
      </c>
      <c r="P50" s="6">
        <v>39524</v>
      </c>
      <c r="Q50" s="4"/>
      <c r="R50" s="136"/>
      <c r="S50" s="5"/>
      <c r="T50" s="5"/>
      <c r="U50" s="7"/>
      <c r="V50" s="7"/>
    </row>
    <row r="51" spans="2:22" ht="17.100000000000001" customHeight="1" x14ac:dyDescent="0.3">
      <c r="B51" s="155" t="s">
        <v>88</v>
      </c>
      <c r="C51" s="155" t="s">
        <v>415</v>
      </c>
      <c r="F51" s="6" t="s">
        <v>122</v>
      </c>
      <c r="G51" s="6" t="s">
        <v>122</v>
      </c>
      <c r="H51" s="6" t="s">
        <v>122</v>
      </c>
      <c r="I51" s="6">
        <v>906</v>
      </c>
      <c r="J51" s="6">
        <v>941</v>
      </c>
      <c r="K51" s="6">
        <v>1487</v>
      </c>
      <c r="L51" s="6">
        <v>763</v>
      </c>
      <c r="M51" s="6">
        <v>5931</v>
      </c>
      <c r="N51" s="6">
        <v>6164</v>
      </c>
      <c r="O51" s="6">
        <v>19069</v>
      </c>
      <c r="P51" s="6">
        <v>15547</v>
      </c>
      <c r="Q51" s="4"/>
      <c r="R51" s="136"/>
      <c r="S51" s="5"/>
      <c r="T51" s="5"/>
      <c r="U51" s="7"/>
      <c r="V51" s="7"/>
    </row>
    <row r="52" spans="2:22" ht="17.100000000000001" customHeight="1" x14ac:dyDescent="0.3">
      <c r="B52" s="135"/>
      <c r="C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4"/>
      <c r="S52" s="5"/>
      <c r="T52" s="7"/>
      <c r="U52" s="7"/>
      <c r="V52" s="7"/>
    </row>
    <row r="53" spans="2:22" ht="17.100000000000001" customHeight="1" x14ac:dyDescent="0.3">
      <c r="B53" s="154" t="s">
        <v>89</v>
      </c>
      <c r="C53" s="154" t="s">
        <v>415</v>
      </c>
      <c r="F53" s="134" t="s">
        <v>122</v>
      </c>
      <c r="G53" s="134" t="s">
        <v>122</v>
      </c>
      <c r="H53" s="134" t="s">
        <v>122</v>
      </c>
      <c r="I53" s="134">
        <v>42837</v>
      </c>
      <c r="J53" s="134">
        <v>38110</v>
      </c>
      <c r="K53" s="134">
        <v>76663</v>
      </c>
      <c r="L53" s="134">
        <v>73838</v>
      </c>
      <c r="M53" s="134">
        <v>86825</v>
      </c>
      <c r="N53" s="134">
        <v>85894</v>
      </c>
      <c r="O53" s="134">
        <v>111217</v>
      </c>
      <c r="P53" s="134">
        <v>94671</v>
      </c>
      <c r="Q53" s="4"/>
      <c r="R53" s="136"/>
      <c r="S53" s="5"/>
      <c r="T53" s="5"/>
    </row>
    <row r="54" spans="2:22" ht="17.100000000000001" customHeight="1" x14ac:dyDescent="0.25">
      <c r="B54" s="135"/>
      <c r="C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4"/>
      <c r="S54" s="5"/>
      <c r="T54" s="7"/>
      <c r="U54" s="7"/>
      <c r="V54" s="7"/>
    </row>
    <row r="55" spans="2:22" ht="17.100000000000001" customHeight="1" x14ac:dyDescent="0.3">
      <c r="B55" s="155" t="s">
        <v>86</v>
      </c>
      <c r="C55" s="155" t="s">
        <v>415</v>
      </c>
      <c r="F55" s="6" t="s">
        <v>122</v>
      </c>
      <c r="G55" s="6" t="s">
        <v>122</v>
      </c>
      <c r="H55" s="6" t="s">
        <v>122</v>
      </c>
      <c r="I55" s="6">
        <v>1938</v>
      </c>
      <c r="J55" s="6">
        <v>1918</v>
      </c>
      <c r="K55" s="6">
        <v>24226</v>
      </c>
      <c r="L55" s="6">
        <v>13532</v>
      </c>
      <c r="M55" s="6">
        <v>32007</v>
      </c>
      <c r="N55" s="6">
        <v>11914</v>
      </c>
      <c r="O55" s="6">
        <v>28553</v>
      </c>
      <c r="P55" s="6">
        <v>20108</v>
      </c>
      <c r="Q55" s="4"/>
      <c r="R55" s="136"/>
      <c r="S55" s="5"/>
      <c r="T55" s="5"/>
      <c r="U55" s="7"/>
      <c r="V55" s="7"/>
    </row>
    <row r="56" spans="2:22" ht="17.100000000000001" customHeight="1" x14ac:dyDescent="0.3">
      <c r="B56" s="155" t="s">
        <v>90</v>
      </c>
      <c r="C56" s="155" t="s">
        <v>415</v>
      </c>
      <c r="F56" s="6" t="s">
        <v>122</v>
      </c>
      <c r="G56" s="6" t="s">
        <v>122</v>
      </c>
      <c r="H56" s="6" t="s">
        <v>122</v>
      </c>
      <c r="I56" s="6">
        <v>12053</v>
      </c>
      <c r="J56" s="6">
        <v>12043</v>
      </c>
      <c r="K56" s="6">
        <v>20075</v>
      </c>
      <c r="L56" s="6">
        <v>23383</v>
      </c>
      <c r="M56" s="6">
        <v>28942</v>
      </c>
      <c r="N56" s="6">
        <v>50372</v>
      </c>
      <c r="O56" s="6">
        <v>37340</v>
      </c>
      <c r="P56" s="6">
        <v>40991</v>
      </c>
      <c r="Q56" s="4"/>
      <c r="R56" s="136"/>
      <c r="S56" s="5"/>
      <c r="T56" s="5"/>
      <c r="U56" s="7"/>
      <c r="V56" s="7"/>
    </row>
    <row r="57" spans="2:22" ht="17.100000000000001" customHeight="1" x14ac:dyDescent="0.3">
      <c r="B57" s="155" t="s">
        <v>91</v>
      </c>
      <c r="C57" s="155" t="s">
        <v>415</v>
      </c>
      <c r="F57" s="6" t="s">
        <v>122</v>
      </c>
      <c r="G57" s="6" t="s">
        <v>122</v>
      </c>
      <c r="H57" s="6" t="s">
        <v>122</v>
      </c>
      <c r="I57" s="6">
        <v>14324</v>
      </c>
      <c r="J57" s="6">
        <v>100</v>
      </c>
      <c r="K57" s="6">
        <v>2223</v>
      </c>
      <c r="L57" s="6">
        <v>259</v>
      </c>
      <c r="M57" s="6">
        <v>224</v>
      </c>
      <c r="N57" s="6">
        <v>275</v>
      </c>
      <c r="O57" s="6">
        <v>398</v>
      </c>
      <c r="P57" s="6">
        <v>420</v>
      </c>
      <c r="Q57" s="4"/>
      <c r="R57" s="136"/>
      <c r="S57" s="5"/>
      <c r="T57" s="5"/>
      <c r="U57" s="7"/>
      <c r="V57" s="7"/>
    </row>
    <row r="58" spans="2:22" ht="17.100000000000001" customHeight="1" x14ac:dyDescent="0.3">
      <c r="B58" s="155" t="s">
        <v>92</v>
      </c>
      <c r="C58" s="155" t="s">
        <v>415</v>
      </c>
      <c r="F58" s="6" t="s">
        <v>122</v>
      </c>
      <c r="G58" s="6" t="s">
        <v>122</v>
      </c>
      <c r="H58" s="6" t="s">
        <v>122</v>
      </c>
      <c r="I58" s="6">
        <v>4927</v>
      </c>
      <c r="J58" s="6">
        <v>10367</v>
      </c>
      <c r="K58" s="6">
        <v>16850</v>
      </c>
      <c r="L58" s="6">
        <v>17084</v>
      </c>
      <c r="M58" s="6">
        <v>14156</v>
      </c>
      <c r="N58" s="6">
        <v>12066</v>
      </c>
      <c r="O58" s="6">
        <v>25614</v>
      </c>
      <c r="P58" s="6">
        <v>18046</v>
      </c>
      <c r="Q58" s="4"/>
      <c r="R58" s="136"/>
      <c r="S58" s="5"/>
      <c r="T58" s="5"/>
      <c r="U58" s="7"/>
      <c r="V58" s="7"/>
    </row>
    <row r="59" spans="2:22" ht="17.100000000000001" customHeight="1" x14ac:dyDescent="0.3">
      <c r="B59" s="155" t="s">
        <v>93</v>
      </c>
      <c r="C59" s="155" t="s">
        <v>415</v>
      </c>
      <c r="F59" s="6" t="s">
        <v>122</v>
      </c>
      <c r="G59" s="6" t="s">
        <v>122</v>
      </c>
      <c r="H59" s="6" t="s">
        <v>122</v>
      </c>
      <c r="I59" s="6">
        <v>933</v>
      </c>
      <c r="J59" s="6">
        <v>729</v>
      </c>
      <c r="K59" s="6">
        <v>2963</v>
      </c>
      <c r="L59" s="6">
        <v>3243</v>
      </c>
      <c r="M59" s="6">
        <v>718</v>
      </c>
      <c r="N59" s="6">
        <v>895</v>
      </c>
      <c r="O59" s="6">
        <v>824</v>
      </c>
      <c r="P59" s="6">
        <v>760</v>
      </c>
      <c r="Q59" s="4"/>
      <c r="R59" s="136"/>
      <c r="S59" s="5"/>
      <c r="T59" s="5"/>
      <c r="U59" s="7"/>
      <c r="V59" s="7"/>
    </row>
    <row r="60" spans="2:22" ht="17.100000000000001" customHeight="1" x14ac:dyDescent="0.3">
      <c r="B60" s="155" t="s">
        <v>94</v>
      </c>
      <c r="C60" s="155" t="s">
        <v>415</v>
      </c>
      <c r="F60" s="6" t="s">
        <v>122</v>
      </c>
      <c r="G60" s="6" t="s">
        <v>122</v>
      </c>
      <c r="H60" s="6" t="s">
        <v>122</v>
      </c>
      <c r="I60" s="6">
        <v>228</v>
      </c>
      <c r="J60" s="6">
        <v>807</v>
      </c>
      <c r="K60" s="6">
        <v>642</v>
      </c>
      <c r="L60" s="6">
        <v>1345</v>
      </c>
      <c r="M60" s="6">
        <v>393</v>
      </c>
      <c r="N60" s="6">
        <v>32</v>
      </c>
      <c r="O60" s="6">
        <v>1722</v>
      </c>
      <c r="P60" s="6">
        <v>921</v>
      </c>
      <c r="Q60" s="4"/>
      <c r="R60" s="136"/>
      <c r="S60" s="5"/>
      <c r="T60" s="5"/>
      <c r="U60" s="7"/>
      <c r="V60" s="7"/>
    </row>
    <row r="61" spans="2:22" ht="17.100000000000001" customHeight="1" x14ac:dyDescent="0.3">
      <c r="B61" s="155" t="s">
        <v>95</v>
      </c>
      <c r="C61" s="155" t="s">
        <v>415</v>
      </c>
      <c r="F61" s="6" t="s">
        <v>122</v>
      </c>
      <c r="G61" s="6" t="s">
        <v>122</v>
      </c>
      <c r="H61" s="6" t="s">
        <v>122</v>
      </c>
      <c r="I61" s="6">
        <v>8434</v>
      </c>
      <c r="J61" s="6">
        <v>12146</v>
      </c>
      <c r="K61" s="6">
        <v>9684</v>
      </c>
      <c r="L61" s="6">
        <v>14992</v>
      </c>
      <c r="M61" s="6">
        <v>10385</v>
      </c>
      <c r="N61" s="6">
        <v>10340</v>
      </c>
      <c r="O61" s="6">
        <v>16766</v>
      </c>
      <c r="P61" s="6">
        <v>13425</v>
      </c>
      <c r="Q61" s="4"/>
      <c r="R61" s="136"/>
      <c r="S61" s="5"/>
      <c r="T61" s="5"/>
      <c r="U61" s="7"/>
      <c r="V61" s="7"/>
    </row>
    <row r="62" spans="2:22" ht="17.100000000000001" customHeight="1" x14ac:dyDescent="0.3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4"/>
      <c r="S62" s="5"/>
      <c r="T62" s="7"/>
      <c r="U62" s="7"/>
      <c r="V62" s="7"/>
    </row>
    <row r="63" spans="2:22" ht="17.100000000000001" customHeight="1" x14ac:dyDescent="0.3">
      <c r="B63" s="155" t="s">
        <v>449</v>
      </c>
      <c r="C63" s="155" t="s">
        <v>415</v>
      </c>
      <c r="F63" s="6"/>
      <c r="G63" s="6"/>
      <c r="H63" s="6"/>
      <c r="I63" s="6"/>
      <c r="J63" s="6"/>
      <c r="K63" s="6"/>
      <c r="L63" s="6"/>
      <c r="M63" s="6"/>
      <c r="N63" s="6">
        <v>883</v>
      </c>
      <c r="O63" s="6">
        <v>0</v>
      </c>
      <c r="P63" s="6">
        <v>0</v>
      </c>
      <c r="Q63" s="4"/>
      <c r="R63" s="136"/>
      <c r="S63" s="5"/>
      <c r="T63" s="5"/>
      <c r="U63" s="7"/>
      <c r="V63" s="7"/>
    </row>
    <row r="64" spans="2:22" ht="17.100000000000001" customHeight="1" x14ac:dyDescent="0.3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4"/>
      <c r="R64" s="136"/>
      <c r="S64" s="5"/>
      <c r="T64" s="5"/>
      <c r="U64" s="7"/>
      <c r="V64" s="7"/>
    </row>
    <row r="65" spans="1:22" ht="17.100000000000001" customHeight="1" x14ac:dyDescent="0.3">
      <c r="B65" s="154" t="s">
        <v>275</v>
      </c>
      <c r="C65" s="154" t="s">
        <v>415</v>
      </c>
      <c r="F65" s="134" t="s">
        <v>122</v>
      </c>
      <c r="G65" s="134" t="s">
        <v>122</v>
      </c>
      <c r="H65" s="134" t="s">
        <v>122</v>
      </c>
      <c r="I65" s="134">
        <v>365527</v>
      </c>
      <c r="J65" s="134">
        <v>383765</v>
      </c>
      <c r="K65" s="134">
        <v>456874</v>
      </c>
      <c r="L65" s="134">
        <v>436978</v>
      </c>
      <c r="M65" s="134">
        <v>463509</v>
      </c>
      <c r="N65" s="134">
        <v>447799</v>
      </c>
      <c r="O65" s="134">
        <v>523681</v>
      </c>
      <c r="P65" s="134">
        <v>520112</v>
      </c>
      <c r="Q65" s="4"/>
      <c r="R65" s="136"/>
      <c r="S65" s="5"/>
      <c r="T65" s="5"/>
    </row>
    <row r="66" spans="1:22" ht="17.100000000000001" customHeight="1" x14ac:dyDescent="0.3">
      <c r="B66" s="125"/>
      <c r="C66" s="1"/>
      <c r="F66" s="13"/>
      <c r="G66" s="13"/>
      <c r="H66" s="13"/>
      <c r="I66" s="172"/>
      <c r="J66" s="172"/>
      <c r="K66" s="172"/>
      <c r="L66" s="172"/>
      <c r="M66" s="172"/>
      <c r="N66" s="172"/>
      <c r="O66" s="172"/>
      <c r="P66" s="172"/>
      <c r="Q66" s="104"/>
      <c r="S66" s="7"/>
      <c r="T66" s="7"/>
      <c r="U66" s="7"/>
      <c r="V66" s="7"/>
    </row>
    <row r="67" spans="1:22" ht="17.100000000000001" customHeight="1" x14ac:dyDescent="0.3"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04"/>
      <c r="S67" s="7"/>
      <c r="T67" s="7"/>
      <c r="U67" s="7"/>
      <c r="V67" s="7"/>
    </row>
    <row r="68" spans="1:22" ht="16.5" customHeight="1" x14ac:dyDescent="0.3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2"/>
    </row>
    <row r="69" spans="1:22" ht="17.100000000000001" customHeight="1" x14ac:dyDescent="0.3">
      <c r="C69" s="1"/>
      <c r="D69" s="1"/>
      <c r="E69" s="1"/>
    </row>
  </sheetData>
  <hyperlinks>
    <hyperlink ref="K3" location="Contents!A1" display="Contents!A1"/>
  </hyperlinks>
  <pageMargins left="0.25" right="0.25" top="0.75" bottom="0.75" header="0.3" footer="0.3"/>
  <pageSetup paperSize="9" scale="48" orientation="portrait" r:id="rId1"/>
  <rowBreaks count="1" manualBreakCount="1">
    <brk id="68" max="28" man="1"/>
  </rowBreaks>
  <colBreaks count="1" manualBreakCount="1">
    <brk id="1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92D050"/>
    <pageSetUpPr fitToPage="1"/>
  </sheetPr>
  <dimension ref="A1:AO69"/>
  <sheetViews>
    <sheetView view="pageBreakPreview" zoomScaleNormal="90" zoomScaleSheetLayoutView="100" workbookViewId="0">
      <pane xSplit="4" ySplit="7" topLeftCell="AA50" activePane="bottomRight" state="frozen"/>
      <selection pane="topRight"/>
      <selection pane="bottomLeft"/>
      <selection pane="bottomRight" activeCell="AJ58" sqref="AJ58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/>
    <col min="36" max="36" width="9.109375" style="7" customWidth="1"/>
    <col min="37" max="37" width="9.109375" style="5"/>
    <col min="38" max="38" width="9.109375" style="1"/>
    <col min="39" max="39" width="9.109375" style="7"/>
    <col min="40" max="16384" width="9.109375" style="1"/>
  </cols>
  <sheetData>
    <row r="1" spans="1:41" ht="17.100000000000001" customHeight="1" x14ac:dyDescent="0.25">
      <c r="AJ1" s="1"/>
    </row>
    <row r="2" spans="1:41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41" ht="17.100000000000001" customHeight="1" x14ac:dyDescent="0.3">
      <c r="A3" s="150"/>
      <c r="B3" s="150"/>
      <c r="C3" s="151" t="s">
        <v>534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41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41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1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500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41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41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41" ht="17.100000000000001" customHeight="1" x14ac:dyDescent="0.3">
      <c r="B9" s="154" t="s">
        <v>63</v>
      </c>
      <c r="C9" s="154" t="s">
        <v>415</v>
      </c>
      <c r="F9" s="134" t="s">
        <v>122</v>
      </c>
      <c r="G9" s="134" t="s">
        <v>122</v>
      </c>
      <c r="H9" s="134" t="s">
        <v>122</v>
      </c>
      <c r="I9" s="134" t="s">
        <v>122</v>
      </c>
      <c r="J9" s="134" t="s">
        <v>122</v>
      </c>
      <c r="K9" s="134" t="s">
        <v>122</v>
      </c>
      <c r="L9" s="134" t="s">
        <v>122</v>
      </c>
      <c r="M9" s="134">
        <v>342522</v>
      </c>
      <c r="N9" s="134">
        <v>346711</v>
      </c>
      <c r="O9" s="134">
        <v>306968</v>
      </c>
      <c r="P9" s="134">
        <v>308678</v>
      </c>
      <c r="Q9" s="134">
        <v>299540</v>
      </c>
      <c r="R9" s="134">
        <v>297263</v>
      </c>
      <c r="S9" s="134">
        <v>310039</v>
      </c>
      <c r="T9" s="134">
        <v>311824</v>
      </c>
      <c r="U9" s="134">
        <v>341897</v>
      </c>
      <c r="V9" s="134">
        <v>342541</v>
      </c>
      <c r="W9" s="134">
        <v>358448</v>
      </c>
      <c r="X9" s="134">
        <v>322800</v>
      </c>
      <c r="Y9" s="134">
        <v>306424</v>
      </c>
      <c r="Z9" s="134">
        <v>347742</v>
      </c>
      <c r="AA9" s="134">
        <v>347942</v>
      </c>
      <c r="AB9" s="134">
        <v>380249</v>
      </c>
      <c r="AC9" s="134">
        <v>388306</v>
      </c>
      <c r="AD9" s="134">
        <v>419507</v>
      </c>
      <c r="AE9" s="134">
        <v>401540</v>
      </c>
      <c r="AF9" s="134">
        <v>409843</v>
      </c>
      <c r="AG9" s="134">
        <v>419507</v>
      </c>
      <c r="AH9" s="134">
        <v>425505</v>
      </c>
      <c r="AI9" s="134">
        <v>438715</v>
      </c>
      <c r="AJ9" s="134">
        <v>451289</v>
      </c>
      <c r="AK9" s="136"/>
      <c r="AL9" s="5"/>
      <c r="AM9" s="5"/>
      <c r="AN9" s="7"/>
    </row>
    <row r="10" spans="1:41" ht="17.100000000000001" customHeight="1" x14ac:dyDescent="0.3">
      <c r="B10" s="135"/>
      <c r="C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4"/>
      <c r="AL10" s="5"/>
      <c r="AN10" s="7"/>
      <c r="AO10" s="7"/>
    </row>
    <row r="11" spans="1:41" ht="17.100000000000001" customHeight="1" x14ac:dyDescent="0.3">
      <c r="B11" s="155" t="s">
        <v>64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6" t="s">
        <v>122</v>
      </c>
      <c r="K11" s="6" t="s">
        <v>122</v>
      </c>
      <c r="L11" s="6" t="s">
        <v>122</v>
      </c>
      <c r="M11" s="6">
        <v>291120</v>
      </c>
      <c r="N11" s="6">
        <v>307399</v>
      </c>
      <c r="O11" s="6">
        <v>264084</v>
      </c>
      <c r="P11" s="6">
        <v>267370</v>
      </c>
      <c r="Q11" s="6">
        <v>253757</v>
      </c>
      <c r="R11" s="6">
        <v>252868</v>
      </c>
      <c r="S11" s="6">
        <v>275418</v>
      </c>
      <c r="T11" s="6">
        <v>275542</v>
      </c>
      <c r="U11" s="6">
        <v>277149</v>
      </c>
      <c r="V11" s="6">
        <v>277496</v>
      </c>
      <c r="W11" s="6">
        <v>288428</v>
      </c>
      <c r="X11" s="6">
        <v>271543</v>
      </c>
      <c r="Y11" s="6">
        <v>277369</v>
      </c>
      <c r="Z11" s="6">
        <v>321030</v>
      </c>
      <c r="AA11" s="6">
        <v>337958</v>
      </c>
      <c r="AB11" s="6">
        <v>364207</v>
      </c>
      <c r="AC11" s="6">
        <v>369925</v>
      </c>
      <c r="AD11" s="6">
        <v>373595</v>
      </c>
      <c r="AE11" s="6">
        <v>382286</v>
      </c>
      <c r="AF11" s="6">
        <v>391177</v>
      </c>
      <c r="AG11" s="6">
        <v>400450</v>
      </c>
      <c r="AH11" s="6">
        <v>406626</v>
      </c>
      <c r="AI11" s="6">
        <v>419851</v>
      </c>
      <c r="AJ11" s="6">
        <v>430697</v>
      </c>
      <c r="AK11" s="136"/>
      <c r="AL11" s="5"/>
      <c r="AM11" s="5"/>
      <c r="AN11" s="7"/>
      <c r="AO11" s="7"/>
    </row>
    <row r="12" spans="1:41" ht="17.100000000000001" customHeight="1" x14ac:dyDescent="0.3">
      <c r="B12" s="155" t="s">
        <v>65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6" t="s">
        <v>122</v>
      </c>
      <c r="K12" s="6" t="s">
        <v>122</v>
      </c>
      <c r="L12" s="6" t="s">
        <v>122</v>
      </c>
      <c r="M12" s="6">
        <v>21841</v>
      </c>
      <c r="N12" s="6">
        <v>4650</v>
      </c>
      <c r="O12" s="6">
        <v>1382</v>
      </c>
      <c r="P12" s="6">
        <v>1628</v>
      </c>
      <c r="Q12" s="6">
        <v>1643</v>
      </c>
      <c r="R12" s="6">
        <v>1498</v>
      </c>
      <c r="S12" s="6">
        <v>1395</v>
      </c>
      <c r="T12" s="6">
        <v>574</v>
      </c>
      <c r="U12" s="6">
        <v>632</v>
      </c>
      <c r="V12" s="6">
        <v>489</v>
      </c>
      <c r="W12" s="6">
        <v>308</v>
      </c>
      <c r="X12" s="6">
        <v>136</v>
      </c>
      <c r="Y12" s="6">
        <v>805</v>
      </c>
      <c r="Z12" s="6">
        <v>819</v>
      </c>
      <c r="AA12" s="6">
        <v>953</v>
      </c>
      <c r="AB12" s="6">
        <v>973</v>
      </c>
      <c r="AC12" s="6">
        <v>1617</v>
      </c>
      <c r="AD12" s="6">
        <v>2168</v>
      </c>
      <c r="AE12" s="6">
        <v>1275</v>
      </c>
      <c r="AF12" s="6">
        <v>961</v>
      </c>
      <c r="AG12" s="6">
        <v>872</v>
      </c>
      <c r="AH12" s="6">
        <v>648</v>
      </c>
      <c r="AI12" s="6">
        <v>1266</v>
      </c>
      <c r="AJ12" s="6">
        <v>1948</v>
      </c>
      <c r="AK12" s="136"/>
      <c r="AL12" s="5"/>
      <c r="AM12" s="5"/>
      <c r="AN12" s="7"/>
      <c r="AO12" s="7"/>
    </row>
    <row r="13" spans="1:41" ht="17.100000000000001" customHeight="1" x14ac:dyDescent="0.3">
      <c r="B13" s="155" t="s">
        <v>66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6" t="s">
        <v>122</v>
      </c>
      <c r="K13" s="6" t="s">
        <v>122</v>
      </c>
      <c r="L13" s="6" t="s">
        <v>122</v>
      </c>
      <c r="M13" s="6">
        <v>1002</v>
      </c>
      <c r="N13" s="6">
        <v>1021</v>
      </c>
      <c r="O13" s="6">
        <v>1039</v>
      </c>
      <c r="P13" s="6">
        <v>1116</v>
      </c>
      <c r="Q13" s="6">
        <v>1516</v>
      </c>
      <c r="R13" s="6">
        <v>1469</v>
      </c>
      <c r="S13" s="6">
        <v>1454</v>
      </c>
      <c r="T13" s="6">
        <v>1762</v>
      </c>
      <c r="U13" s="6">
        <v>1830</v>
      </c>
      <c r="V13" s="6">
        <v>1811</v>
      </c>
      <c r="W13" s="6">
        <v>1749</v>
      </c>
      <c r="X13" s="6">
        <v>1656</v>
      </c>
      <c r="Y13" s="6">
        <v>1981</v>
      </c>
      <c r="Z13" s="6">
        <v>1948</v>
      </c>
      <c r="AA13" s="6">
        <v>2046</v>
      </c>
      <c r="AB13" s="6">
        <v>2547</v>
      </c>
      <c r="AC13" s="6">
        <v>2982</v>
      </c>
      <c r="AD13" s="6">
        <v>3030</v>
      </c>
      <c r="AE13" s="6">
        <v>3253</v>
      </c>
      <c r="AF13" s="6">
        <v>3362</v>
      </c>
      <c r="AG13" s="6">
        <v>3736</v>
      </c>
      <c r="AH13" s="6">
        <v>3589</v>
      </c>
      <c r="AI13" s="6">
        <v>3382</v>
      </c>
      <c r="AJ13" s="6">
        <v>3252</v>
      </c>
      <c r="AK13" s="136"/>
      <c r="AL13" s="5"/>
      <c r="AM13" s="5"/>
      <c r="AN13" s="7"/>
      <c r="AO13" s="7"/>
    </row>
    <row r="14" spans="1:41" ht="17.100000000000001" customHeight="1" x14ac:dyDescent="0.3">
      <c r="B14" s="155" t="s">
        <v>67</v>
      </c>
      <c r="C14" s="155" t="s">
        <v>415</v>
      </c>
      <c r="F14" s="6" t="s">
        <v>122</v>
      </c>
      <c r="G14" s="6" t="s">
        <v>122</v>
      </c>
      <c r="H14" s="6" t="s">
        <v>122</v>
      </c>
      <c r="I14" s="6" t="s">
        <v>122</v>
      </c>
      <c r="J14" s="6" t="s">
        <v>122</v>
      </c>
      <c r="K14" s="6" t="s">
        <v>122</v>
      </c>
      <c r="L14" s="6" t="s">
        <v>122</v>
      </c>
      <c r="M14" s="3">
        <v>6606</v>
      </c>
      <c r="N14" s="3">
        <v>10986</v>
      </c>
      <c r="O14" s="3">
        <v>17119</v>
      </c>
      <c r="P14" s="3">
        <v>17725</v>
      </c>
      <c r="Q14" s="3">
        <v>4981</v>
      </c>
      <c r="R14" s="3">
        <v>3502</v>
      </c>
      <c r="S14" s="3">
        <v>3502</v>
      </c>
      <c r="T14" s="3">
        <v>3502</v>
      </c>
      <c r="U14" s="3">
        <v>29318</v>
      </c>
      <c r="V14" s="3">
        <v>28531</v>
      </c>
      <c r="W14" s="6">
        <v>29105</v>
      </c>
      <c r="X14" s="6">
        <v>30717</v>
      </c>
      <c r="Y14" s="6">
        <v>4019</v>
      </c>
      <c r="Z14" s="6">
        <v>3930</v>
      </c>
      <c r="AA14" s="6">
        <v>3508</v>
      </c>
      <c r="AB14" s="6">
        <v>3513</v>
      </c>
      <c r="AC14" s="6">
        <v>3567</v>
      </c>
      <c r="AD14" s="6">
        <v>3747</v>
      </c>
      <c r="AE14" s="6">
        <v>3508</v>
      </c>
      <c r="AF14" s="6">
        <v>3504</v>
      </c>
      <c r="AG14" s="6">
        <v>3504</v>
      </c>
      <c r="AH14" s="6">
        <v>3696</v>
      </c>
      <c r="AI14" s="6">
        <v>3687</v>
      </c>
      <c r="AJ14" s="6">
        <v>3684</v>
      </c>
      <c r="AK14" s="136"/>
      <c r="AL14" s="5"/>
      <c r="AM14" s="5"/>
      <c r="AN14" s="7"/>
      <c r="AO14" s="7"/>
    </row>
    <row r="15" spans="1:41" ht="17.100000000000001" customHeight="1" x14ac:dyDescent="0.3">
      <c r="B15" s="155" t="s">
        <v>403</v>
      </c>
      <c r="C15" s="155" t="s">
        <v>415</v>
      </c>
      <c r="F15" s="6" t="s">
        <v>122</v>
      </c>
      <c r="G15" s="6" t="s">
        <v>122</v>
      </c>
      <c r="H15" s="6" t="s">
        <v>122</v>
      </c>
      <c r="I15" s="6" t="s">
        <v>122</v>
      </c>
      <c r="J15" s="6" t="s">
        <v>122</v>
      </c>
      <c r="K15" s="6" t="s">
        <v>122</v>
      </c>
      <c r="L15" s="6" t="s">
        <v>122</v>
      </c>
      <c r="M15" s="3">
        <v>20327</v>
      </c>
      <c r="N15" s="3">
        <v>20974</v>
      </c>
      <c r="O15" s="3">
        <v>21679</v>
      </c>
      <c r="P15" s="3">
        <v>18823</v>
      </c>
      <c r="Q15" s="3">
        <v>35532</v>
      </c>
      <c r="R15" s="3">
        <v>35883</v>
      </c>
      <c r="S15" s="3">
        <v>26388</v>
      </c>
      <c r="T15" s="3">
        <v>28387</v>
      </c>
      <c r="U15" s="3">
        <v>28619</v>
      </c>
      <c r="V15" s="3">
        <v>29972</v>
      </c>
      <c r="W15" s="6">
        <v>36155</v>
      </c>
      <c r="X15" s="6">
        <v>15179</v>
      </c>
      <c r="Y15" s="6">
        <v>18848</v>
      </c>
      <c r="Z15" s="6">
        <v>16268</v>
      </c>
      <c r="AA15" s="6">
        <v>200</v>
      </c>
      <c r="AB15" s="6">
        <v>5480</v>
      </c>
      <c r="AC15" s="6">
        <v>3791</v>
      </c>
      <c r="AD15" s="6">
        <v>3752</v>
      </c>
      <c r="AE15" s="6">
        <v>3808</v>
      </c>
      <c r="AF15" s="6">
        <v>3460</v>
      </c>
      <c r="AG15" s="6">
        <v>3361</v>
      </c>
      <c r="AH15" s="6">
        <v>3268</v>
      </c>
      <c r="AI15" s="6">
        <v>3601</v>
      </c>
      <c r="AJ15" s="6">
        <v>3783</v>
      </c>
      <c r="AK15" s="136"/>
      <c r="AL15" s="5"/>
      <c r="AM15" s="5"/>
      <c r="AN15" s="7"/>
      <c r="AO15" s="7"/>
    </row>
    <row r="16" spans="1:41" ht="17.100000000000001" customHeight="1" x14ac:dyDescent="0.3">
      <c r="B16" s="155" t="s">
        <v>69</v>
      </c>
      <c r="C16" s="155" t="s">
        <v>415</v>
      </c>
      <c r="F16" s="6" t="s">
        <v>122</v>
      </c>
      <c r="G16" s="6" t="s">
        <v>122</v>
      </c>
      <c r="H16" s="6" t="s">
        <v>122</v>
      </c>
      <c r="I16" s="6" t="s">
        <v>122</v>
      </c>
      <c r="J16" s="6" t="s">
        <v>122</v>
      </c>
      <c r="K16" s="6" t="s">
        <v>122</v>
      </c>
      <c r="L16" s="6" t="s">
        <v>122</v>
      </c>
      <c r="M16" s="6">
        <v>1526</v>
      </c>
      <c r="N16" s="6">
        <v>1570</v>
      </c>
      <c r="O16" s="6">
        <v>1594</v>
      </c>
      <c r="P16" s="6">
        <v>1961</v>
      </c>
      <c r="Q16" s="6">
        <v>2006</v>
      </c>
      <c r="R16" s="6">
        <v>1921</v>
      </c>
      <c r="S16" s="6">
        <v>1833</v>
      </c>
      <c r="T16" s="6">
        <v>2029</v>
      </c>
      <c r="U16" s="6">
        <v>2351</v>
      </c>
      <c r="V16" s="6">
        <v>2248</v>
      </c>
      <c r="W16" s="6">
        <v>2268</v>
      </c>
      <c r="X16" s="6">
        <v>2956</v>
      </c>
      <c r="Y16" s="6">
        <v>3022</v>
      </c>
      <c r="Z16" s="6">
        <v>2898</v>
      </c>
      <c r="AA16" s="6">
        <v>2884</v>
      </c>
      <c r="AB16" s="6">
        <v>2980</v>
      </c>
      <c r="AC16" s="6">
        <v>2846</v>
      </c>
      <c r="AD16" s="6">
        <v>2908</v>
      </c>
      <c r="AE16" s="6">
        <v>3352</v>
      </c>
      <c r="AF16" s="6">
        <v>3282</v>
      </c>
      <c r="AG16" s="6">
        <v>3086</v>
      </c>
      <c r="AH16" s="6">
        <v>3170</v>
      </c>
      <c r="AI16" s="6">
        <v>3734</v>
      </c>
      <c r="AJ16" s="6">
        <v>4605</v>
      </c>
      <c r="AK16" s="136"/>
      <c r="AL16" s="5"/>
      <c r="AM16" s="5"/>
      <c r="AN16" s="7"/>
      <c r="AO16" s="7"/>
    </row>
    <row r="17" spans="2:41" ht="17.100000000000001" customHeight="1" x14ac:dyDescent="0.3">
      <c r="B17" s="155" t="s">
        <v>68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6" t="s">
        <v>122</v>
      </c>
      <c r="K17" s="6" t="s">
        <v>122</v>
      </c>
      <c r="L17" s="6" t="s">
        <v>122</v>
      </c>
      <c r="M17" s="6">
        <v>100</v>
      </c>
      <c r="N17" s="6">
        <v>111</v>
      </c>
      <c r="O17" s="6">
        <v>71</v>
      </c>
      <c r="P17" s="6">
        <v>55</v>
      </c>
      <c r="Q17" s="6">
        <v>105</v>
      </c>
      <c r="R17" s="6">
        <v>122</v>
      </c>
      <c r="S17" s="6">
        <v>49</v>
      </c>
      <c r="T17" s="6">
        <v>28</v>
      </c>
      <c r="U17" s="6">
        <v>1998</v>
      </c>
      <c r="V17" s="6">
        <v>1994</v>
      </c>
      <c r="W17" s="6">
        <v>435</v>
      </c>
      <c r="X17" s="6">
        <v>613</v>
      </c>
      <c r="Y17" s="6">
        <v>380</v>
      </c>
      <c r="Z17" s="6">
        <v>849</v>
      </c>
      <c r="AA17" s="6">
        <v>393</v>
      </c>
      <c r="AB17" s="6">
        <v>549</v>
      </c>
      <c r="AC17" s="6">
        <v>3578</v>
      </c>
      <c r="AD17" s="6">
        <v>4262</v>
      </c>
      <c r="AE17" s="6">
        <v>4058</v>
      </c>
      <c r="AF17" s="6">
        <v>4097</v>
      </c>
      <c r="AG17" s="6">
        <v>4498</v>
      </c>
      <c r="AH17" s="6">
        <v>4508</v>
      </c>
      <c r="AI17" s="6">
        <v>3194</v>
      </c>
      <c r="AJ17" s="6">
        <v>3320</v>
      </c>
      <c r="AK17" s="136"/>
      <c r="AL17" s="5"/>
      <c r="AM17" s="5"/>
      <c r="AN17" s="7"/>
      <c r="AO17" s="7"/>
    </row>
    <row r="18" spans="2:41" ht="17.100000000000001" customHeight="1" x14ac:dyDescent="0.3">
      <c r="B18" s="135"/>
      <c r="C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4"/>
      <c r="AL18" s="5"/>
      <c r="AN18" s="7"/>
      <c r="AO18" s="7"/>
    </row>
    <row r="19" spans="2:41" ht="17.100000000000001" customHeight="1" x14ac:dyDescent="0.3">
      <c r="B19" s="154" t="s">
        <v>70</v>
      </c>
      <c r="C19" s="154" t="s">
        <v>415</v>
      </c>
      <c r="F19" s="134" t="s">
        <v>122</v>
      </c>
      <c r="G19" s="134" t="s">
        <v>122</v>
      </c>
      <c r="H19" s="134" t="s">
        <v>122</v>
      </c>
      <c r="I19" s="134" t="s">
        <v>122</v>
      </c>
      <c r="J19" s="134" t="s">
        <v>122</v>
      </c>
      <c r="K19" s="134" t="s">
        <v>122</v>
      </c>
      <c r="L19" s="134" t="s">
        <v>122</v>
      </c>
      <c r="M19" s="134">
        <v>114352</v>
      </c>
      <c r="N19" s="134">
        <v>124779</v>
      </c>
      <c r="O19" s="134">
        <v>126405</v>
      </c>
      <c r="P19" s="134">
        <v>106984</v>
      </c>
      <c r="Q19" s="134">
        <v>137438</v>
      </c>
      <c r="R19" s="134">
        <v>176623</v>
      </c>
      <c r="S19" s="134">
        <v>158839</v>
      </c>
      <c r="T19" s="134">
        <v>159740</v>
      </c>
      <c r="U19" s="134">
        <v>121612</v>
      </c>
      <c r="V19" s="134">
        <v>143523</v>
      </c>
      <c r="W19" s="134">
        <v>125127</v>
      </c>
      <c r="X19" s="134">
        <v>126641</v>
      </c>
      <c r="Y19" s="134">
        <v>102413</v>
      </c>
      <c r="Z19" s="134">
        <v>129000</v>
      </c>
      <c r="AA19" s="134">
        <v>154910</v>
      </c>
      <c r="AB19" s="134">
        <v>135579</v>
      </c>
      <c r="AC19" s="134">
        <v>135375</v>
      </c>
      <c r="AD19" s="134">
        <v>100605</v>
      </c>
      <c r="AE19" s="134">
        <v>142147</v>
      </c>
      <c r="AF19" s="134">
        <v>123040</v>
      </c>
      <c r="AG19" s="134">
        <v>100605</v>
      </c>
      <c r="AH19" s="134">
        <v>130004</v>
      </c>
      <c r="AI19" s="134">
        <v>127179</v>
      </c>
      <c r="AJ19" s="134">
        <v>98050</v>
      </c>
      <c r="AK19" s="136"/>
      <c r="AL19" s="5"/>
      <c r="AM19" s="5"/>
    </row>
    <row r="20" spans="2:41" ht="17.100000000000001" customHeight="1" x14ac:dyDescent="0.3">
      <c r="B20" s="135"/>
      <c r="C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4"/>
      <c r="AL20" s="5"/>
      <c r="AN20" s="7"/>
      <c r="AO20" s="7"/>
    </row>
    <row r="21" spans="2:41" ht="17.100000000000001" customHeight="1" x14ac:dyDescent="0.3">
      <c r="B21" s="155" t="s">
        <v>71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6" t="s">
        <v>122</v>
      </c>
      <c r="K21" s="6" t="s">
        <v>122</v>
      </c>
      <c r="L21" s="6" t="s">
        <v>122</v>
      </c>
      <c r="M21" s="6">
        <v>19050</v>
      </c>
      <c r="N21" s="6">
        <v>24488</v>
      </c>
      <c r="O21" s="6">
        <v>21845</v>
      </c>
      <c r="P21" s="6">
        <v>23668</v>
      </c>
      <c r="Q21" s="6">
        <v>24073</v>
      </c>
      <c r="R21" s="6">
        <v>29928</v>
      </c>
      <c r="S21" s="6">
        <v>26536</v>
      </c>
      <c r="T21" s="6">
        <v>24007</v>
      </c>
      <c r="U21" s="6">
        <v>23839</v>
      </c>
      <c r="V21" s="6">
        <v>28442</v>
      </c>
      <c r="W21" s="6">
        <v>27180</v>
      </c>
      <c r="X21" s="6">
        <v>23182</v>
      </c>
      <c r="Y21" s="6">
        <v>21450</v>
      </c>
      <c r="Z21" s="6">
        <v>26019</v>
      </c>
      <c r="AA21" s="6">
        <v>25687</v>
      </c>
      <c r="AB21" s="6">
        <v>29532</v>
      </c>
      <c r="AC21" s="6">
        <v>26359</v>
      </c>
      <c r="AD21" s="6">
        <v>29995</v>
      </c>
      <c r="AE21" s="6">
        <v>29107</v>
      </c>
      <c r="AF21" s="6">
        <v>27673</v>
      </c>
      <c r="AG21" s="6">
        <v>22048</v>
      </c>
      <c r="AH21" s="6">
        <v>22636</v>
      </c>
      <c r="AI21" s="6">
        <v>24954</v>
      </c>
      <c r="AJ21" s="6">
        <v>25276</v>
      </c>
      <c r="AK21" s="136"/>
      <c r="AL21" s="5"/>
      <c r="AM21" s="5"/>
      <c r="AN21" s="7"/>
      <c r="AO21" s="7"/>
    </row>
    <row r="22" spans="2:41" ht="17.100000000000001" customHeight="1" x14ac:dyDescent="0.3">
      <c r="B22" s="155" t="s">
        <v>67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6" t="s">
        <v>122</v>
      </c>
      <c r="K22" s="6" t="s">
        <v>122</v>
      </c>
      <c r="L22" s="6" t="s">
        <v>122</v>
      </c>
      <c r="M22" s="6">
        <v>20592</v>
      </c>
      <c r="N22" s="6">
        <v>20678</v>
      </c>
      <c r="O22" s="6">
        <v>22016</v>
      </c>
      <c r="P22" s="6">
        <v>21726</v>
      </c>
      <c r="Q22" s="6">
        <v>34546</v>
      </c>
      <c r="R22" s="6">
        <v>73151</v>
      </c>
      <c r="S22" s="6">
        <v>71249</v>
      </c>
      <c r="T22" s="6">
        <v>59494</v>
      </c>
      <c r="U22" s="6">
        <v>18635</v>
      </c>
      <c r="V22" s="6">
        <v>21462</v>
      </c>
      <c r="W22" s="6">
        <v>18330</v>
      </c>
      <c r="X22" s="6">
        <v>16821</v>
      </c>
      <c r="Y22" s="6">
        <v>5066</v>
      </c>
      <c r="Z22" s="6">
        <v>5077</v>
      </c>
      <c r="AA22" s="6">
        <v>5028</v>
      </c>
      <c r="AB22" s="6">
        <v>5106</v>
      </c>
      <c r="AC22" s="6">
        <v>1330</v>
      </c>
      <c r="AD22" s="6">
        <v>16334</v>
      </c>
      <c r="AE22" s="6">
        <v>19829</v>
      </c>
      <c r="AF22" s="6">
        <v>5000</v>
      </c>
      <c r="AG22" s="6">
        <v>5000</v>
      </c>
      <c r="AH22" s="6">
        <v>16500</v>
      </c>
      <c r="AI22" s="6">
        <v>29500</v>
      </c>
      <c r="AJ22" s="6">
        <v>5000</v>
      </c>
      <c r="AK22" s="136"/>
      <c r="AL22" s="5"/>
      <c r="AM22" s="5"/>
      <c r="AN22" s="7"/>
      <c r="AO22" s="7"/>
    </row>
    <row r="23" spans="2:41" ht="17.100000000000001" customHeight="1" x14ac:dyDescent="0.3">
      <c r="B23" s="155" t="s">
        <v>72</v>
      </c>
      <c r="C23" s="155" t="s">
        <v>415</v>
      </c>
      <c r="F23" s="6" t="s">
        <v>122</v>
      </c>
      <c r="G23" s="6" t="s">
        <v>122</v>
      </c>
      <c r="H23" s="6" t="s">
        <v>122</v>
      </c>
      <c r="I23" s="6" t="s">
        <v>122</v>
      </c>
      <c r="J23" s="6" t="s">
        <v>122</v>
      </c>
      <c r="K23" s="6" t="s">
        <v>122</v>
      </c>
      <c r="L23" s="6" t="s">
        <v>122</v>
      </c>
      <c r="M23" s="6">
        <v>15934</v>
      </c>
      <c r="N23" s="6">
        <v>25134</v>
      </c>
      <c r="O23" s="6">
        <v>22766</v>
      </c>
      <c r="P23" s="6">
        <v>19237</v>
      </c>
      <c r="Q23" s="6">
        <v>16398</v>
      </c>
      <c r="R23" s="6">
        <v>23050</v>
      </c>
      <c r="S23" s="6">
        <v>20011</v>
      </c>
      <c r="T23" s="6">
        <v>30240</v>
      </c>
      <c r="U23" s="6">
        <v>28366</v>
      </c>
      <c r="V23" s="6">
        <v>33169</v>
      </c>
      <c r="W23" s="6">
        <v>32198</v>
      </c>
      <c r="X23" s="6">
        <v>42396</v>
      </c>
      <c r="Y23" s="6">
        <v>27317</v>
      </c>
      <c r="Z23" s="6">
        <v>31332</v>
      </c>
      <c r="AA23" s="6">
        <v>32396</v>
      </c>
      <c r="AB23" s="6">
        <v>28254</v>
      </c>
      <c r="AC23" s="6">
        <v>14696</v>
      </c>
      <c r="AD23" s="6">
        <v>20011</v>
      </c>
      <c r="AE23" s="6">
        <v>16459</v>
      </c>
      <c r="AF23" s="6">
        <v>16623</v>
      </c>
      <c r="AG23" s="6">
        <v>10260</v>
      </c>
      <c r="AH23" s="6">
        <v>14419</v>
      </c>
      <c r="AI23" s="6">
        <v>17361</v>
      </c>
      <c r="AJ23" s="6">
        <v>19646</v>
      </c>
      <c r="AK23" s="136"/>
      <c r="AL23" s="5"/>
      <c r="AM23" s="5"/>
      <c r="AN23" s="7"/>
      <c r="AO23" s="7"/>
    </row>
    <row r="24" spans="2:41" ht="17.100000000000001" customHeight="1" x14ac:dyDescent="0.3">
      <c r="B24" s="155" t="s">
        <v>73</v>
      </c>
      <c r="C24" s="155" t="s">
        <v>415</v>
      </c>
      <c r="F24" s="6" t="s">
        <v>122</v>
      </c>
      <c r="G24" s="6" t="s">
        <v>122</v>
      </c>
      <c r="H24" s="6" t="s">
        <v>122</v>
      </c>
      <c r="I24" s="6" t="s">
        <v>122</v>
      </c>
      <c r="J24" s="6" t="s">
        <v>122</v>
      </c>
      <c r="K24" s="6" t="s">
        <v>122</v>
      </c>
      <c r="L24" s="6" t="s">
        <v>122</v>
      </c>
      <c r="M24" s="6">
        <v>4794</v>
      </c>
      <c r="N24" s="6">
        <v>4754</v>
      </c>
      <c r="O24" s="6">
        <v>3892</v>
      </c>
      <c r="P24" s="6">
        <v>4166</v>
      </c>
      <c r="Q24" s="6">
        <v>5087</v>
      </c>
      <c r="R24" s="6">
        <v>5800</v>
      </c>
      <c r="S24" s="6">
        <v>5032</v>
      </c>
      <c r="T24" s="6">
        <v>4735</v>
      </c>
      <c r="U24" s="6">
        <v>5649</v>
      </c>
      <c r="V24" s="6">
        <v>6423</v>
      </c>
      <c r="W24" s="6">
        <v>6750</v>
      </c>
      <c r="X24" s="6">
        <v>6404</v>
      </c>
      <c r="Y24" s="6">
        <v>5906</v>
      </c>
      <c r="Z24" s="6">
        <v>5819</v>
      </c>
      <c r="AA24" s="6">
        <v>5504</v>
      </c>
      <c r="AB24" s="6">
        <v>6574</v>
      </c>
      <c r="AC24" s="6">
        <v>8881</v>
      </c>
      <c r="AD24" s="6">
        <v>7782</v>
      </c>
      <c r="AE24" s="6">
        <v>7363</v>
      </c>
      <c r="AF24" s="6">
        <v>7606</v>
      </c>
      <c r="AG24" s="6">
        <v>6155</v>
      </c>
      <c r="AH24" s="6">
        <v>5616</v>
      </c>
      <c r="AI24" s="6">
        <v>5760</v>
      </c>
      <c r="AJ24" s="6">
        <v>5459</v>
      </c>
      <c r="AK24" s="136"/>
      <c r="AL24" s="5"/>
      <c r="AM24" s="5"/>
      <c r="AN24" s="7"/>
      <c r="AO24" s="7"/>
    </row>
    <row r="25" spans="2:41" ht="17.100000000000001" customHeight="1" x14ac:dyDescent="0.3">
      <c r="B25" s="155" t="s">
        <v>74</v>
      </c>
      <c r="C25" s="155" t="s">
        <v>415</v>
      </c>
      <c r="F25" s="6" t="s">
        <v>122</v>
      </c>
      <c r="G25" s="6" t="s">
        <v>122</v>
      </c>
      <c r="H25" s="6" t="s">
        <v>122</v>
      </c>
      <c r="I25" s="6" t="s">
        <v>122</v>
      </c>
      <c r="J25" s="6" t="s">
        <v>122</v>
      </c>
      <c r="K25" s="6" t="s">
        <v>122</v>
      </c>
      <c r="L25" s="6" t="s">
        <v>122</v>
      </c>
      <c r="M25" s="6">
        <v>341</v>
      </c>
      <c r="N25" s="6">
        <v>347</v>
      </c>
      <c r="O25" s="6">
        <v>221</v>
      </c>
      <c r="P25" s="6">
        <v>316</v>
      </c>
      <c r="Q25" s="6">
        <v>426</v>
      </c>
      <c r="R25" s="6">
        <v>979</v>
      </c>
      <c r="S25" s="6">
        <v>948</v>
      </c>
      <c r="T25" s="6">
        <v>654</v>
      </c>
      <c r="U25" s="6">
        <v>2485</v>
      </c>
      <c r="V25" s="6">
        <v>1446</v>
      </c>
      <c r="W25" s="6">
        <v>1100</v>
      </c>
      <c r="X25" s="6">
        <v>522</v>
      </c>
      <c r="Y25" s="6">
        <v>289</v>
      </c>
      <c r="Z25" s="6">
        <v>121</v>
      </c>
      <c r="AA25" s="6">
        <v>184</v>
      </c>
      <c r="AB25" s="6">
        <v>317</v>
      </c>
      <c r="AC25" s="6">
        <v>469</v>
      </c>
      <c r="AD25" s="6">
        <v>502</v>
      </c>
      <c r="AE25" s="6">
        <v>352</v>
      </c>
      <c r="AF25" s="6">
        <v>254</v>
      </c>
      <c r="AG25" s="6">
        <v>442</v>
      </c>
      <c r="AH25" s="6">
        <v>641</v>
      </c>
      <c r="AI25" s="6">
        <v>1095</v>
      </c>
      <c r="AJ25" s="6">
        <v>764</v>
      </c>
      <c r="AK25" s="136"/>
      <c r="AL25" s="5"/>
      <c r="AM25" s="5"/>
      <c r="AN25" s="7"/>
      <c r="AO25" s="7"/>
    </row>
    <row r="26" spans="2:41" ht="17.100000000000001" customHeight="1" x14ac:dyDescent="0.3">
      <c r="B26" s="155" t="s">
        <v>75</v>
      </c>
      <c r="C26" s="155" t="s">
        <v>415</v>
      </c>
      <c r="F26" s="6" t="s">
        <v>122</v>
      </c>
      <c r="G26" s="6" t="s">
        <v>122</v>
      </c>
      <c r="H26" s="6" t="s">
        <v>122</v>
      </c>
      <c r="I26" s="6" t="s">
        <v>122</v>
      </c>
      <c r="J26" s="6" t="s">
        <v>122</v>
      </c>
      <c r="K26" s="6" t="s">
        <v>122</v>
      </c>
      <c r="L26" s="6" t="s">
        <v>122</v>
      </c>
      <c r="M26" s="6">
        <v>20867</v>
      </c>
      <c r="N26" s="6">
        <v>24357</v>
      </c>
      <c r="O26" s="6">
        <v>27474</v>
      </c>
      <c r="P26" s="6">
        <v>23834</v>
      </c>
      <c r="Q26" s="6">
        <v>28511</v>
      </c>
      <c r="R26" s="6">
        <v>30046</v>
      </c>
      <c r="S26" s="6">
        <v>19438</v>
      </c>
      <c r="T26" s="6">
        <v>17583</v>
      </c>
      <c r="U26" s="6">
        <v>22534</v>
      </c>
      <c r="V26" s="6">
        <v>22273</v>
      </c>
      <c r="W26" s="6">
        <v>19920</v>
      </c>
      <c r="X26" s="6">
        <v>21328</v>
      </c>
      <c r="Y26" s="6">
        <v>25990</v>
      </c>
      <c r="Z26" s="6">
        <v>29183</v>
      </c>
      <c r="AA26" s="6">
        <v>28631</v>
      </c>
      <c r="AB26" s="6">
        <v>28176</v>
      </c>
      <c r="AC26" s="6">
        <v>30822</v>
      </c>
      <c r="AD26" s="6">
        <v>29995</v>
      </c>
      <c r="AE26" s="6">
        <v>23253</v>
      </c>
      <c r="AF26" s="6">
        <v>21543</v>
      </c>
      <c r="AG26" s="6">
        <v>23745</v>
      </c>
      <c r="AH26" s="6">
        <v>21111</v>
      </c>
      <c r="AI26" s="6">
        <v>19641</v>
      </c>
      <c r="AJ26" s="6">
        <v>18077</v>
      </c>
      <c r="AK26" s="136"/>
      <c r="AL26" s="5"/>
      <c r="AM26" s="5"/>
      <c r="AN26" s="7"/>
      <c r="AO26" s="7"/>
    </row>
    <row r="27" spans="2:41" ht="17.100000000000001" customHeight="1" x14ac:dyDescent="0.3">
      <c r="B27" s="155" t="s">
        <v>77</v>
      </c>
      <c r="C27" s="155" t="s">
        <v>415</v>
      </c>
      <c r="F27" s="6" t="s">
        <v>122</v>
      </c>
      <c r="G27" s="6" t="s">
        <v>122</v>
      </c>
      <c r="H27" s="6" t="s">
        <v>122</v>
      </c>
      <c r="I27" s="6" t="s">
        <v>122</v>
      </c>
      <c r="J27" s="6" t="s">
        <v>122</v>
      </c>
      <c r="K27" s="6" t="s">
        <v>122</v>
      </c>
      <c r="L27" s="6" t="s">
        <v>122</v>
      </c>
      <c r="M27" s="6">
        <v>32516</v>
      </c>
      <c r="N27" s="6">
        <v>24814</v>
      </c>
      <c r="O27" s="6">
        <v>28054</v>
      </c>
      <c r="P27" s="6">
        <v>13983</v>
      </c>
      <c r="Q27" s="6">
        <v>28354</v>
      </c>
      <c r="R27" s="6">
        <v>13664</v>
      </c>
      <c r="S27" s="6">
        <v>15623</v>
      </c>
      <c r="T27" s="6">
        <v>23027</v>
      </c>
      <c r="U27" s="6">
        <v>20104</v>
      </c>
      <c r="V27" s="6">
        <v>30308</v>
      </c>
      <c r="W27" s="6">
        <v>19649</v>
      </c>
      <c r="X27" s="6">
        <v>15988</v>
      </c>
      <c r="Y27" s="6">
        <v>16395</v>
      </c>
      <c r="Z27" s="6">
        <v>31449</v>
      </c>
      <c r="AA27" s="6">
        <v>57480</v>
      </c>
      <c r="AB27" s="6">
        <v>37620</v>
      </c>
      <c r="AC27" s="6">
        <v>52818</v>
      </c>
      <c r="AD27" s="6">
        <v>13255</v>
      </c>
      <c r="AE27" s="6">
        <v>45784</v>
      </c>
      <c r="AF27" s="6">
        <v>44341</v>
      </c>
      <c r="AG27" s="6">
        <v>32955</v>
      </c>
      <c r="AH27" s="6">
        <v>49081</v>
      </c>
      <c r="AI27" s="6">
        <v>28868</v>
      </c>
      <c r="AJ27" s="6">
        <v>23828</v>
      </c>
      <c r="AK27" s="136"/>
      <c r="AL27" s="5"/>
      <c r="AM27" s="5"/>
      <c r="AN27" s="7"/>
      <c r="AO27" s="7"/>
    </row>
    <row r="28" spans="2:41" ht="17.100000000000001" customHeight="1" x14ac:dyDescent="0.3">
      <c r="B28" s="155" t="s">
        <v>76</v>
      </c>
      <c r="C28" s="155" t="s">
        <v>415</v>
      </c>
      <c r="F28" s="6" t="s">
        <v>122</v>
      </c>
      <c r="G28" s="6" t="s">
        <v>122</v>
      </c>
      <c r="H28" s="6" t="s">
        <v>122</v>
      </c>
      <c r="I28" s="6" t="s">
        <v>122</v>
      </c>
      <c r="J28" s="6" t="s">
        <v>122</v>
      </c>
      <c r="K28" s="6" t="s">
        <v>122</v>
      </c>
      <c r="L28" s="6" t="s">
        <v>122</v>
      </c>
      <c r="M28" s="6">
        <v>258</v>
      </c>
      <c r="N28" s="6">
        <v>207</v>
      </c>
      <c r="O28" s="6">
        <v>137</v>
      </c>
      <c r="P28" s="6">
        <v>54</v>
      </c>
      <c r="Q28" s="6">
        <v>43</v>
      </c>
      <c r="R28" s="6">
        <v>5</v>
      </c>
      <c r="S28" s="6">
        <v>2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136"/>
      <c r="AL28" s="5"/>
      <c r="AM28" s="5"/>
      <c r="AN28" s="7"/>
      <c r="AO28" s="7"/>
    </row>
    <row r="29" spans="2:41" ht="17.100000000000001" customHeight="1" x14ac:dyDescent="0.3">
      <c r="B29" s="135"/>
      <c r="C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36"/>
      <c r="AL29" s="5"/>
      <c r="AM29" s="5"/>
      <c r="AN29" s="7"/>
      <c r="AO29" s="7"/>
    </row>
    <row r="30" spans="2:41" ht="17.100000000000001" customHeight="1" x14ac:dyDescent="0.3">
      <c r="B30" s="155" t="s">
        <v>456</v>
      </c>
      <c r="C30" s="155" t="s">
        <v>415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>
        <v>38962</v>
      </c>
      <c r="Z30" s="6">
        <v>38910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136"/>
      <c r="AL30" s="5"/>
      <c r="AM30" s="5"/>
      <c r="AN30" s="7"/>
      <c r="AO30" s="7"/>
    </row>
    <row r="31" spans="2:41" ht="17.100000000000001" customHeight="1" x14ac:dyDescent="0.3">
      <c r="B31" s="135"/>
      <c r="C31" s="185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4"/>
      <c r="AL31" s="5"/>
      <c r="AN31" s="7"/>
      <c r="AO31" s="7"/>
    </row>
    <row r="32" spans="2:41" ht="17.100000000000001" customHeight="1" x14ac:dyDescent="0.3">
      <c r="B32" s="154" t="s">
        <v>274</v>
      </c>
      <c r="C32" s="154" t="s">
        <v>415</v>
      </c>
      <c r="F32" s="134" t="s">
        <v>122</v>
      </c>
      <c r="G32" s="134" t="s">
        <v>122</v>
      </c>
      <c r="H32" s="134" t="s">
        <v>122</v>
      </c>
      <c r="I32" s="134" t="s">
        <v>122</v>
      </c>
      <c r="J32" s="134" t="s">
        <v>122</v>
      </c>
      <c r="K32" s="134" t="s">
        <v>122</v>
      </c>
      <c r="L32" s="134" t="s">
        <v>122</v>
      </c>
      <c r="M32" s="134">
        <v>456874</v>
      </c>
      <c r="N32" s="134">
        <v>471490</v>
      </c>
      <c r="O32" s="134">
        <v>433373</v>
      </c>
      <c r="P32" s="134">
        <v>415662</v>
      </c>
      <c r="Q32" s="134">
        <v>436978</v>
      </c>
      <c r="R32" s="134">
        <v>473886</v>
      </c>
      <c r="S32" s="134">
        <v>468878</v>
      </c>
      <c r="T32" s="134">
        <v>471564</v>
      </c>
      <c r="U32" s="134">
        <v>463509</v>
      </c>
      <c r="V32" s="134">
        <v>486064</v>
      </c>
      <c r="W32" s="134">
        <v>483575</v>
      </c>
      <c r="X32" s="134">
        <v>449441</v>
      </c>
      <c r="Y32" s="134">
        <v>447799</v>
      </c>
      <c r="Z32" s="134">
        <v>515652</v>
      </c>
      <c r="AA32" s="134">
        <v>502852</v>
      </c>
      <c r="AB32" s="134">
        <v>515828</v>
      </c>
      <c r="AC32" s="134">
        <v>523681</v>
      </c>
      <c r="AD32" s="134">
        <v>520112</v>
      </c>
      <c r="AE32" s="134">
        <v>543687</v>
      </c>
      <c r="AF32" s="134">
        <v>532883</v>
      </c>
      <c r="AG32" s="134">
        <v>520112</v>
      </c>
      <c r="AH32" s="134">
        <v>555509</v>
      </c>
      <c r="AI32" s="134">
        <v>565894</v>
      </c>
      <c r="AJ32" s="134">
        <v>549339</v>
      </c>
      <c r="AK32" s="136"/>
      <c r="AL32" s="5"/>
      <c r="AM32" s="5"/>
    </row>
    <row r="33" spans="2:41" ht="17.100000000000001" customHeight="1" x14ac:dyDescent="0.3">
      <c r="B33" s="135"/>
      <c r="C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4"/>
      <c r="AL33" s="5"/>
      <c r="AN33" s="7"/>
      <c r="AO33" s="7"/>
    </row>
    <row r="34" spans="2:41" ht="17.100000000000001" customHeight="1" x14ac:dyDescent="0.3">
      <c r="B34" s="154" t="s">
        <v>78</v>
      </c>
      <c r="C34" s="154" t="s">
        <v>415</v>
      </c>
      <c r="F34" s="134" t="s">
        <v>122</v>
      </c>
      <c r="G34" s="134" t="s">
        <v>122</v>
      </c>
      <c r="H34" s="134" t="s">
        <v>122</v>
      </c>
      <c r="I34" s="134" t="s">
        <v>122</v>
      </c>
      <c r="J34" s="134" t="s">
        <v>122</v>
      </c>
      <c r="K34" s="134" t="s">
        <v>122</v>
      </c>
      <c r="L34" s="134" t="s">
        <v>122</v>
      </c>
      <c r="M34" s="134">
        <v>243585</v>
      </c>
      <c r="N34" s="134">
        <v>255885</v>
      </c>
      <c r="O34" s="134">
        <v>201339</v>
      </c>
      <c r="P34" s="134">
        <v>214816</v>
      </c>
      <c r="Q34" s="134">
        <v>226929</v>
      </c>
      <c r="R34" s="134">
        <v>241825</v>
      </c>
      <c r="S34" s="134">
        <v>216551</v>
      </c>
      <c r="T34" s="134">
        <v>237044</v>
      </c>
      <c r="U34" s="134">
        <v>247908</v>
      </c>
      <c r="V34" s="134">
        <v>259825</v>
      </c>
      <c r="W34" s="134">
        <v>268012</v>
      </c>
      <c r="X34" s="134">
        <v>260079.54500000001</v>
      </c>
      <c r="Y34" s="134">
        <v>236322</v>
      </c>
      <c r="Z34" s="134">
        <v>232441</v>
      </c>
      <c r="AA34" s="134">
        <v>178634</v>
      </c>
      <c r="AB34" s="134">
        <v>206208</v>
      </c>
      <c r="AC34" s="134">
        <v>203652</v>
      </c>
      <c r="AD34" s="134">
        <v>244713</v>
      </c>
      <c r="AE34" s="134">
        <v>214617</v>
      </c>
      <c r="AF34" s="134">
        <v>237243</v>
      </c>
      <c r="AG34" s="134">
        <v>244713</v>
      </c>
      <c r="AH34" s="134">
        <v>255661</v>
      </c>
      <c r="AI34" s="134">
        <v>242615</v>
      </c>
      <c r="AJ34" s="134">
        <v>247485</v>
      </c>
      <c r="AK34" s="136"/>
      <c r="AL34" s="5"/>
      <c r="AM34" s="5"/>
    </row>
    <row r="35" spans="2:41" ht="17.100000000000001" customHeight="1" x14ac:dyDescent="0.3">
      <c r="B35" s="135"/>
      <c r="C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4"/>
      <c r="AL35" s="5"/>
      <c r="AN35" s="7"/>
      <c r="AO35" s="7"/>
    </row>
    <row r="36" spans="2:41" ht="17.100000000000001" customHeight="1" x14ac:dyDescent="0.3">
      <c r="B36" s="155" t="s">
        <v>79</v>
      </c>
      <c r="C36" s="155" t="s">
        <v>415</v>
      </c>
      <c r="F36" s="6" t="s">
        <v>122</v>
      </c>
      <c r="G36" s="6" t="s">
        <v>122</v>
      </c>
      <c r="H36" s="6" t="s">
        <v>122</v>
      </c>
      <c r="I36" s="6" t="s">
        <v>122</v>
      </c>
      <c r="J36" s="6" t="s">
        <v>122</v>
      </c>
      <c r="K36" s="6" t="s">
        <v>122</v>
      </c>
      <c r="L36" s="6" t="s">
        <v>122</v>
      </c>
      <c r="M36" s="6">
        <v>2252</v>
      </c>
      <c r="N36" s="6">
        <v>2252</v>
      </c>
      <c r="O36" s="6">
        <v>2252</v>
      </c>
      <c r="P36" s="6">
        <v>2252</v>
      </c>
      <c r="Q36" s="6">
        <v>2252</v>
      </c>
      <c r="R36" s="6">
        <v>2252</v>
      </c>
      <c r="S36" s="6">
        <v>2252</v>
      </c>
      <c r="T36" s="6">
        <v>2252</v>
      </c>
      <c r="U36" s="6">
        <v>2501</v>
      </c>
      <c r="V36" s="6">
        <v>2501</v>
      </c>
      <c r="W36" s="6">
        <v>2501</v>
      </c>
      <c r="X36" s="6">
        <v>2501</v>
      </c>
      <c r="Y36" s="6">
        <v>2501</v>
      </c>
      <c r="Z36" s="6">
        <v>2501</v>
      </c>
      <c r="AA36" s="6">
        <v>1984</v>
      </c>
      <c r="AB36" s="6">
        <v>1984</v>
      </c>
      <c r="AC36" s="6">
        <v>1984</v>
      </c>
      <c r="AD36" s="6">
        <v>1984</v>
      </c>
      <c r="AE36" s="6">
        <v>1954</v>
      </c>
      <c r="AF36" s="6">
        <v>1954</v>
      </c>
      <c r="AG36" s="6">
        <v>1954</v>
      </c>
      <c r="AH36" s="6">
        <v>1954</v>
      </c>
      <c r="AI36" s="6">
        <v>1954</v>
      </c>
      <c r="AJ36" s="6">
        <v>1954</v>
      </c>
      <c r="AK36" s="136"/>
      <c r="AL36" s="5"/>
      <c r="AM36" s="5"/>
      <c r="AN36" s="7"/>
      <c r="AO36" s="7"/>
    </row>
    <row r="37" spans="2:41" ht="17.100000000000001" customHeight="1" x14ac:dyDescent="0.3">
      <c r="B37" s="155" t="s">
        <v>80</v>
      </c>
      <c r="C37" s="155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6" t="s">
        <v>122</v>
      </c>
      <c r="K37" s="6" t="s">
        <v>122</v>
      </c>
      <c r="L37" s="6" t="s">
        <v>122</v>
      </c>
      <c r="M37" s="6">
        <v>-7444</v>
      </c>
      <c r="N37" s="6">
        <v>-7444</v>
      </c>
      <c r="O37" s="6">
        <v>-13241</v>
      </c>
      <c r="P37" s="6">
        <v>-13241</v>
      </c>
      <c r="Q37" s="6">
        <v>-13241</v>
      </c>
      <c r="R37" s="6">
        <v>-13241</v>
      </c>
      <c r="S37" s="6">
        <v>-24311</v>
      </c>
      <c r="T37" s="6">
        <v>-24311</v>
      </c>
      <c r="U37" s="6">
        <v>-38147</v>
      </c>
      <c r="V37" s="6">
        <v>-38147</v>
      </c>
      <c r="W37" s="6">
        <v>-38147</v>
      </c>
      <c r="X37" s="6">
        <v>-38147</v>
      </c>
      <c r="Y37" s="6">
        <v>-38147</v>
      </c>
      <c r="Z37" s="6">
        <v>-38147</v>
      </c>
      <c r="AA37" s="6">
        <v>-18122</v>
      </c>
      <c r="AB37" s="6">
        <v>-18122</v>
      </c>
      <c r="AC37" s="6">
        <v>-18122</v>
      </c>
      <c r="AD37" s="6">
        <v>-18122</v>
      </c>
      <c r="AE37" s="6">
        <v>-12720</v>
      </c>
      <c r="AF37" s="6">
        <v>-12720</v>
      </c>
      <c r="AG37" s="6">
        <v>-12720</v>
      </c>
      <c r="AH37" s="6">
        <v>-12720</v>
      </c>
      <c r="AI37" s="6">
        <v>-12084</v>
      </c>
      <c r="AJ37" s="6">
        <v>-12084</v>
      </c>
      <c r="AK37" s="136"/>
      <c r="AL37" s="5"/>
      <c r="AM37" s="5"/>
      <c r="AN37" s="7"/>
      <c r="AO37" s="7"/>
    </row>
    <row r="38" spans="2:41" ht="17.100000000000001" customHeight="1" x14ac:dyDescent="0.3">
      <c r="B38" s="155" t="s">
        <v>81</v>
      </c>
      <c r="C38" s="155" t="s">
        <v>415</v>
      </c>
      <c r="F38" s="6" t="s">
        <v>122</v>
      </c>
      <c r="G38" s="6" t="s">
        <v>122</v>
      </c>
      <c r="H38" s="6" t="s">
        <v>122</v>
      </c>
      <c r="I38" s="6" t="s">
        <v>122</v>
      </c>
      <c r="J38" s="6" t="s">
        <v>122</v>
      </c>
      <c r="K38" s="6" t="s">
        <v>122</v>
      </c>
      <c r="L38" s="6" t="s">
        <v>122</v>
      </c>
      <c r="M38" s="6">
        <v>34736</v>
      </c>
      <c r="N38" s="6">
        <v>34736</v>
      </c>
      <c r="O38" s="6">
        <v>34736</v>
      </c>
      <c r="P38" s="6">
        <v>34736</v>
      </c>
      <c r="Q38" s="6">
        <v>34736</v>
      </c>
      <c r="R38" s="6">
        <v>34736</v>
      </c>
      <c r="S38" s="3">
        <v>34736</v>
      </c>
      <c r="T38" s="6">
        <v>33181</v>
      </c>
      <c r="U38" s="6">
        <v>83651</v>
      </c>
      <c r="V38" s="6">
        <v>83765</v>
      </c>
      <c r="W38" s="6">
        <v>83753</v>
      </c>
      <c r="X38" s="6">
        <v>72682</v>
      </c>
      <c r="Y38" s="6">
        <v>72682</v>
      </c>
      <c r="Z38" s="6">
        <v>72682</v>
      </c>
      <c r="AA38" s="6">
        <v>73834</v>
      </c>
      <c r="AB38" s="6">
        <v>81409</v>
      </c>
      <c r="AC38" s="6">
        <v>81462</v>
      </c>
      <c r="AD38" s="6">
        <v>81462</v>
      </c>
      <c r="AE38" s="6">
        <v>81462</v>
      </c>
      <c r="AF38" s="6">
        <v>81462</v>
      </c>
      <c r="AG38" s="6">
        <v>81462</v>
      </c>
      <c r="AH38" s="6">
        <v>81462</v>
      </c>
      <c r="AI38" s="6">
        <v>81462</v>
      </c>
      <c r="AJ38" s="6">
        <v>81462</v>
      </c>
      <c r="AK38" s="136"/>
      <c r="AL38" s="5"/>
      <c r="AM38" s="5"/>
      <c r="AN38" s="7"/>
      <c r="AO38" s="7"/>
    </row>
    <row r="39" spans="2:41" ht="17.100000000000001" customHeight="1" x14ac:dyDescent="0.3">
      <c r="B39" s="155" t="s">
        <v>505</v>
      </c>
      <c r="C39" s="155" t="s">
        <v>415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3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>
        <v>673</v>
      </c>
      <c r="AH39" s="6">
        <v>1024</v>
      </c>
      <c r="AI39" s="6">
        <v>699</v>
      </c>
      <c r="AJ39" s="3">
        <v>926</v>
      </c>
      <c r="AK39" s="136"/>
      <c r="AL39" s="5"/>
      <c r="AM39" s="5"/>
      <c r="AN39" s="7"/>
      <c r="AO39" s="7"/>
    </row>
    <row r="40" spans="2:41" ht="17.100000000000001" customHeight="1" x14ac:dyDescent="0.3">
      <c r="B40" s="155" t="s">
        <v>82</v>
      </c>
      <c r="C40" s="155" t="s">
        <v>415</v>
      </c>
      <c r="F40" s="6" t="s">
        <v>122</v>
      </c>
      <c r="G40" s="6" t="s">
        <v>122</v>
      </c>
      <c r="H40" s="6" t="s">
        <v>122</v>
      </c>
      <c r="I40" s="6" t="s">
        <v>122</v>
      </c>
      <c r="J40" s="6" t="s">
        <v>122</v>
      </c>
      <c r="K40" s="6" t="s">
        <v>122</v>
      </c>
      <c r="L40" s="6" t="s">
        <v>122</v>
      </c>
      <c r="M40" s="6">
        <v>131222</v>
      </c>
      <c r="N40" s="6">
        <v>142060</v>
      </c>
      <c r="O40" s="6">
        <v>134131</v>
      </c>
      <c r="P40" s="6">
        <v>145930</v>
      </c>
      <c r="Q40" s="6">
        <v>156870</v>
      </c>
      <c r="R40" s="6">
        <v>170203</v>
      </c>
      <c r="S40" s="3">
        <v>166925</v>
      </c>
      <c r="T40" s="6">
        <v>184234</v>
      </c>
      <c r="U40" s="6">
        <v>194975</v>
      </c>
      <c r="V40" s="6">
        <v>206967</v>
      </c>
      <c r="W40" s="6">
        <v>216022</v>
      </c>
      <c r="X40" s="6">
        <v>223383</v>
      </c>
      <c r="Y40" s="6">
        <v>199131</v>
      </c>
      <c r="Z40" s="6">
        <v>195221</v>
      </c>
      <c r="AA40" s="6">
        <v>117186</v>
      </c>
      <c r="AB40" s="6">
        <v>132798</v>
      </c>
      <c r="AC40" s="6">
        <v>130494</v>
      </c>
      <c r="AD40" s="6">
        <v>141884</v>
      </c>
      <c r="AE40" s="6">
        <v>135285</v>
      </c>
      <c r="AF40" s="6">
        <v>157265</v>
      </c>
      <c r="AG40" s="6">
        <v>164121</v>
      </c>
      <c r="AH40" s="6">
        <v>180167</v>
      </c>
      <c r="AI40" s="6">
        <v>167407</v>
      </c>
      <c r="AJ40" s="6">
        <v>172174</v>
      </c>
      <c r="AK40" s="136"/>
      <c r="AL40" s="5"/>
      <c r="AM40" s="5"/>
      <c r="AN40" s="7"/>
      <c r="AO40" s="7"/>
    </row>
    <row r="41" spans="2:41" ht="17.100000000000001" customHeight="1" x14ac:dyDescent="0.3">
      <c r="B41" s="135"/>
      <c r="C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4"/>
      <c r="AL41" s="5"/>
      <c r="AN41" s="7"/>
      <c r="AO41" s="7"/>
    </row>
    <row r="42" spans="2:41" ht="17.100000000000001" customHeight="1" x14ac:dyDescent="0.3">
      <c r="B42" s="154" t="s">
        <v>83</v>
      </c>
      <c r="C42" s="154" t="s">
        <v>415</v>
      </c>
      <c r="F42" s="134" t="s">
        <v>122</v>
      </c>
      <c r="G42" s="134" t="s">
        <v>122</v>
      </c>
      <c r="H42" s="134" t="s">
        <v>122</v>
      </c>
      <c r="I42" s="134" t="s">
        <v>122</v>
      </c>
      <c r="J42" s="134" t="s">
        <v>122</v>
      </c>
      <c r="K42" s="134" t="s">
        <v>122</v>
      </c>
      <c r="L42" s="134" t="s">
        <v>122</v>
      </c>
      <c r="M42" s="134">
        <v>160766</v>
      </c>
      <c r="N42" s="134">
        <v>171604</v>
      </c>
      <c r="O42" s="134">
        <v>157878</v>
      </c>
      <c r="P42" s="134">
        <v>169677</v>
      </c>
      <c r="Q42" s="134">
        <v>180617</v>
      </c>
      <c r="R42" s="134">
        <v>193950</v>
      </c>
      <c r="S42" s="134">
        <v>179602</v>
      </c>
      <c r="T42" s="134">
        <v>195356</v>
      </c>
      <c r="U42" s="134">
        <v>242980</v>
      </c>
      <c r="V42" s="134">
        <v>255086</v>
      </c>
      <c r="W42" s="134">
        <v>264129</v>
      </c>
      <c r="X42" s="134">
        <v>260419</v>
      </c>
      <c r="Y42" s="134">
        <v>236167</v>
      </c>
      <c r="Z42" s="134">
        <v>232257</v>
      </c>
      <c r="AA42" s="134">
        <v>174882</v>
      </c>
      <c r="AB42" s="134">
        <v>198069</v>
      </c>
      <c r="AC42" s="134">
        <v>195818</v>
      </c>
      <c r="AD42" s="134">
        <v>235490</v>
      </c>
      <c r="AE42" s="134">
        <v>205981</v>
      </c>
      <c r="AF42" s="134">
        <v>227961</v>
      </c>
      <c r="AG42" s="134">
        <v>235490</v>
      </c>
      <c r="AH42" s="134">
        <v>251887</v>
      </c>
      <c r="AI42" s="134">
        <v>239438</v>
      </c>
      <c r="AJ42" s="134">
        <v>244432</v>
      </c>
      <c r="AK42" s="136"/>
      <c r="AL42" s="5"/>
      <c r="AM42" s="5"/>
    </row>
    <row r="43" spans="2:41" ht="17.100000000000001" customHeight="1" x14ac:dyDescent="0.3">
      <c r="B43" s="135"/>
      <c r="C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4"/>
      <c r="AL43" s="5"/>
      <c r="AN43" s="7"/>
      <c r="AO43" s="7"/>
    </row>
    <row r="44" spans="2:41" ht="17.100000000000001" customHeight="1" x14ac:dyDescent="0.3">
      <c r="B44" s="154" t="s">
        <v>84</v>
      </c>
      <c r="C44" s="154" t="s">
        <v>415</v>
      </c>
      <c r="F44" s="134" t="s">
        <v>122</v>
      </c>
      <c r="G44" s="134" t="s">
        <v>122</v>
      </c>
      <c r="H44" s="134" t="s">
        <v>122</v>
      </c>
      <c r="I44" s="134" t="s">
        <v>122</v>
      </c>
      <c r="J44" s="134" t="s">
        <v>122</v>
      </c>
      <c r="K44" s="134" t="s">
        <v>122</v>
      </c>
      <c r="L44" s="134" t="s">
        <v>122</v>
      </c>
      <c r="M44" s="134">
        <v>82819</v>
      </c>
      <c r="N44" s="134">
        <v>84281</v>
      </c>
      <c r="O44" s="134">
        <v>43461</v>
      </c>
      <c r="P44" s="134">
        <v>45139</v>
      </c>
      <c r="Q44" s="134">
        <v>46312</v>
      </c>
      <c r="R44" s="134">
        <v>47875</v>
      </c>
      <c r="S44" s="134">
        <v>36949</v>
      </c>
      <c r="T44" s="134">
        <v>41688</v>
      </c>
      <c r="U44" s="134">
        <v>4928</v>
      </c>
      <c r="V44" s="134">
        <v>4739</v>
      </c>
      <c r="W44" s="134">
        <v>3883</v>
      </c>
      <c r="X44" s="134">
        <v>-339.45499999999998</v>
      </c>
      <c r="Y44" s="134">
        <v>155</v>
      </c>
      <c r="Z44" s="134">
        <v>184</v>
      </c>
      <c r="AA44" s="134">
        <v>3752</v>
      </c>
      <c r="AB44" s="134">
        <v>8139</v>
      </c>
      <c r="AC44" s="134">
        <v>7834</v>
      </c>
      <c r="AD44" s="134">
        <v>8123</v>
      </c>
      <c r="AE44" s="134">
        <v>8636</v>
      </c>
      <c r="AF44" s="134">
        <v>9282</v>
      </c>
      <c r="AG44" s="6">
        <v>9223</v>
      </c>
      <c r="AH44" s="6">
        <v>3774</v>
      </c>
      <c r="AI44" s="6">
        <v>3177</v>
      </c>
      <c r="AJ44" s="6">
        <v>3053</v>
      </c>
      <c r="AK44" s="136"/>
      <c r="AL44" s="5"/>
      <c r="AM44" s="5"/>
    </row>
    <row r="45" spans="2:41" ht="17.100000000000001" customHeight="1" x14ac:dyDescent="0.3">
      <c r="B45" s="135"/>
      <c r="C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4"/>
      <c r="AL45" s="5"/>
      <c r="AN45" s="7"/>
      <c r="AO45" s="7"/>
    </row>
    <row r="46" spans="2:41" ht="17.100000000000001" customHeight="1" x14ac:dyDescent="0.3">
      <c r="B46" s="154" t="s">
        <v>85</v>
      </c>
      <c r="C46" s="154" t="s">
        <v>415</v>
      </c>
      <c r="F46" s="134" t="s">
        <v>122</v>
      </c>
      <c r="G46" s="134" t="s">
        <v>122</v>
      </c>
      <c r="H46" s="134" t="s">
        <v>122</v>
      </c>
      <c r="I46" s="134" t="s">
        <v>122</v>
      </c>
      <c r="J46" s="134" t="s">
        <v>122</v>
      </c>
      <c r="K46" s="134" t="s">
        <v>122</v>
      </c>
      <c r="L46" s="134" t="s">
        <v>122</v>
      </c>
      <c r="M46" s="134">
        <v>136626</v>
      </c>
      <c r="N46" s="134">
        <v>136732</v>
      </c>
      <c r="O46" s="134">
        <v>135593</v>
      </c>
      <c r="P46" s="134">
        <v>146124</v>
      </c>
      <c r="Q46" s="134">
        <v>136211</v>
      </c>
      <c r="R46" s="134">
        <v>155643</v>
      </c>
      <c r="S46" s="134">
        <v>164723</v>
      </c>
      <c r="T46" s="134">
        <v>145597</v>
      </c>
      <c r="U46" s="134">
        <v>128776</v>
      </c>
      <c r="V46" s="134">
        <v>143058</v>
      </c>
      <c r="W46" s="134">
        <v>142602</v>
      </c>
      <c r="X46" s="134">
        <v>110564</v>
      </c>
      <c r="Y46" s="134">
        <v>124700</v>
      </c>
      <c r="Z46" s="134">
        <v>120385</v>
      </c>
      <c r="AA46" s="134">
        <v>205086</v>
      </c>
      <c r="AB46" s="134">
        <v>208073</v>
      </c>
      <c r="AC46" s="134">
        <v>208812</v>
      </c>
      <c r="AD46" s="134">
        <v>180728</v>
      </c>
      <c r="AE46" s="134">
        <v>223360</v>
      </c>
      <c r="AF46" s="134">
        <v>190051</v>
      </c>
      <c r="AG46" s="134">
        <v>180728</v>
      </c>
      <c r="AH46" s="134">
        <v>193252</v>
      </c>
      <c r="AI46" s="134">
        <v>193983</v>
      </c>
      <c r="AJ46" s="134">
        <v>199178</v>
      </c>
      <c r="AK46" s="136"/>
      <c r="AL46" s="5"/>
      <c r="AM46" s="5"/>
    </row>
    <row r="47" spans="2:41" ht="17.100000000000001" customHeight="1" x14ac:dyDescent="0.3">
      <c r="B47" s="135"/>
      <c r="C47" s="8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4"/>
      <c r="AL47" s="5"/>
      <c r="AN47" s="7"/>
      <c r="AO47" s="7"/>
    </row>
    <row r="48" spans="2:41" ht="17.100000000000001" customHeight="1" x14ac:dyDescent="0.3">
      <c r="B48" s="155" t="s">
        <v>86</v>
      </c>
      <c r="C48" s="155" t="s">
        <v>415</v>
      </c>
      <c r="F48" s="6" t="s">
        <v>122</v>
      </c>
      <c r="G48" s="6" t="s">
        <v>122</v>
      </c>
      <c r="H48" s="6" t="s">
        <v>122</v>
      </c>
      <c r="I48" s="6" t="s">
        <v>122</v>
      </c>
      <c r="J48" s="6" t="s">
        <v>122</v>
      </c>
      <c r="K48" s="6" t="s">
        <v>122</v>
      </c>
      <c r="L48" s="6" t="s">
        <v>122</v>
      </c>
      <c r="M48" s="6">
        <v>95021</v>
      </c>
      <c r="N48" s="6">
        <v>94978</v>
      </c>
      <c r="O48" s="6">
        <v>94837</v>
      </c>
      <c r="P48" s="6">
        <v>107087</v>
      </c>
      <c r="Q48" s="6">
        <v>95454</v>
      </c>
      <c r="R48" s="6">
        <v>113480</v>
      </c>
      <c r="S48" s="6">
        <v>113018</v>
      </c>
      <c r="T48" s="6">
        <v>94099</v>
      </c>
      <c r="U48" s="6">
        <v>78201</v>
      </c>
      <c r="V48" s="6">
        <v>92053</v>
      </c>
      <c r="W48" s="6">
        <v>90953</v>
      </c>
      <c r="X48" s="6">
        <v>65197</v>
      </c>
      <c r="Y48" s="6">
        <v>78902</v>
      </c>
      <c r="Z48" s="6">
        <v>67516</v>
      </c>
      <c r="AA48" s="6">
        <v>140525</v>
      </c>
      <c r="AB48" s="6">
        <v>139209</v>
      </c>
      <c r="AC48" s="6">
        <v>139232</v>
      </c>
      <c r="AD48" s="6">
        <v>139246</v>
      </c>
      <c r="AE48" s="6">
        <v>153581</v>
      </c>
      <c r="AF48" s="6">
        <v>124071</v>
      </c>
      <c r="AG48" s="6">
        <v>115899</v>
      </c>
      <c r="AH48" s="6">
        <v>90700</v>
      </c>
      <c r="AI48" s="6">
        <v>92437</v>
      </c>
      <c r="AJ48" s="6">
        <v>93245</v>
      </c>
      <c r="AK48" s="136"/>
      <c r="AL48" s="5"/>
      <c r="AM48" s="5"/>
      <c r="AN48" s="7"/>
      <c r="AO48" s="7"/>
    </row>
    <row r="49" spans="2:41" ht="17.100000000000001" customHeight="1" x14ac:dyDescent="0.3">
      <c r="B49" s="155" t="s">
        <v>276</v>
      </c>
      <c r="C49" s="155" t="s">
        <v>415</v>
      </c>
      <c r="F49" s="6" t="s">
        <v>122</v>
      </c>
      <c r="G49" s="6" t="s">
        <v>122</v>
      </c>
      <c r="H49" s="6" t="s">
        <v>122</v>
      </c>
      <c r="I49" s="6" t="s">
        <v>122</v>
      </c>
      <c r="J49" s="6" t="s">
        <v>122</v>
      </c>
      <c r="K49" s="6" t="s">
        <v>122</v>
      </c>
      <c r="L49" s="6" t="s">
        <v>122</v>
      </c>
      <c r="M49" s="6">
        <v>6628</v>
      </c>
      <c r="N49" s="6">
        <v>6836</v>
      </c>
      <c r="O49" s="6">
        <v>7031</v>
      </c>
      <c r="P49" s="6">
        <v>7043</v>
      </c>
      <c r="Q49" s="6">
        <v>9507</v>
      </c>
      <c r="R49" s="6">
        <v>9731</v>
      </c>
      <c r="S49" s="6">
        <v>9955</v>
      </c>
      <c r="T49" s="6">
        <v>10143</v>
      </c>
      <c r="U49" s="6">
        <v>7083</v>
      </c>
      <c r="V49" s="6">
        <v>7280</v>
      </c>
      <c r="W49" s="6">
        <v>7455</v>
      </c>
      <c r="X49" s="6">
        <v>7639</v>
      </c>
      <c r="Y49" s="6">
        <v>6145</v>
      </c>
      <c r="Z49" s="6">
        <v>6297</v>
      </c>
      <c r="AA49" s="6">
        <v>6450</v>
      </c>
      <c r="AB49" s="6">
        <v>6603</v>
      </c>
      <c r="AC49" s="6">
        <v>7473</v>
      </c>
      <c r="AD49" s="6">
        <v>7696</v>
      </c>
      <c r="AE49" s="6">
        <v>7919</v>
      </c>
      <c r="AF49" s="6">
        <v>8184</v>
      </c>
      <c r="AG49" s="6">
        <v>9758</v>
      </c>
      <c r="AH49" s="6">
        <v>10049</v>
      </c>
      <c r="AI49" s="6">
        <v>10335</v>
      </c>
      <c r="AJ49" s="6">
        <v>18389</v>
      </c>
      <c r="AK49" s="136"/>
      <c r="AL49" s="5"/>
      <c r="AM49" s="5"/>
      <c r="AN49" s="7"/>
      <c r="AO49" s="7"/>
    </row>
    <row r="50" spans="2:41" ht="17.100000000000001" customHeight="1" x14ac:dyDescent="0.3">
      <c r="B50" s="155" t="s">
        <v>87</v>
      </c>
      <c r="C50" s="155" t="s">
        <v>415</v>
      </c>
      <c r="F50" s="6" t="s">
        <v>122</v>
      </c>
      <c r="G50" s="6" t="s">
        <v>122</v>
      </c>
      <c r="H50" s="6" t="s">
        <v>122</v>
      </c>
      <c r="I50" s="6" t="s">
        <v>122</v>
      </c>
      <c r="J50" s="6" t="s">
        <v>122</v>
      </c>
      <c r="K50" s="6" t="s">
        <v>122</v>
      </c>
      <c r="L50" s="6" t="s">
        <v>122</v>
      </c>
      <c r="M50" s="6">
        <v>33490</v>
      </c>
      <c r="N50" s="6">
        <v>33190</v>
      </c>
      <c r="O50" s="6">
        <v>32991</v>
      </c>
      <c r="P50" s="6">
        <v>31180</v>
      </c>
      <c r="Q50" s="6">
        <v>30487</v>
      </c>
      <c r="R50" s="6">
        <v>31622</v>
      </c>
      <c r="S50" s="6">
        <v>36502</v>
      </c>
      <c r="T50" s="6">
        <v>35833</v>
      </c>
      <c r="U50" s="6">
        <v>37561</v>
      </c>
      <c r="V50" s="6">
        <v>37770</v>
      </c>
      <c r="W50" s="6">
        <v>37936</v>
      </c>
      <c r="X50" s="6">
        <v>31574</v>
      </c>
      <c r="Y50" s="6">
        <v>33489</v>
      </c>
      <c r="Z50" s="6">
        <v>40394</v>
      </c>
      <c r="AA50" s="6">
        <v>39200</v>
      </c>
      <c r="AB50" s="6">
        <v>43370</v>
      </c>
      <c r="AC50" s="6">
        <v>43038</v>
      </c>
      <c r="AD50" s="6">
        <v>44730</v>
      </c>
      <c r="AE50" s="6">
        <v>42412</v>
      </c>
      <c r="AF50" s="6">
        <v>41130</v>
      </c>
      <c r="AG50" s="6">
        <v>39524</v>
      </c>
      <c r="AH50" s="6">
        <v>38758</v>
      </c>
      <c r="AI50" s="6">
        <v>38950</v>
      </c>
      <c r="AJ50" s="6">
        <v>37111</v>
      </c>
      <c r="AK50" s="136"/>
      <c r="AL50" s="5"/>
      <c r="AM50" s="5"/>
      <c r="AN50" s="7"/>
      <c r="AO50" s="7"/>
    </row>
    <row r="51" spans="2:41" ht="17.100000000000001" customHeight="1" x14ac:dyDescent="0.3">
      <c r="B51" s="155" t="s">
        <v>88</v>
      </c>
      <c r="C51" s="155" t="s">
        <v>415</v>
      </c>
      <c r="F51" s="6" t="s">
        <v>122</v>
      </c>
      <c r="G51" s="6" t="s">
        <v>122</v>
      </c>
      <c r="H51" s="6" t="s">
        <v>122</v>
      </c>
      <c r="I51" s="6" t="s">
        <v>122</v>
      </c>
      <c r="J51" s="6" t="s">
        <v>122</v>
      </c>
      <c r="K51" s="6" t="s">
        <v>122</v>
      </c>
      <c r="L51" s="6" t="s">
        <v>122</v>
      </c>
      <c r="M51" s="6">
        <v>1487</v>
      </c>
      <c r="N51" s="6">
        <v>1728</v>
      </c>
      <c r="O51" s="6">
        <v>734</v>
      </c>
      <c r="P51" s="6">
        <v>814</v>
      </c>
      <c r="Q51" s="6">
        <v>763</v>
      </c>
      <c r="R51" s="6">
        <v>810</v>
      </c>
      <c r="S51" s="6">
        <v>5248</v>
      </c>
      <c r="T51" s="6">
        <v>5522</v>
      </c>
      <c r="U51" s="6">
        <v>5931</v>
      </c>
      <c r="V51" s="6">
        <v>5955</v>
      </c>
      <c r="W51" s="6">
        <v>6258</v>
      </c>
      <c r="X51" s="6">
        <v>6154</v>
      </c>
      <c r="Y51" s="6">
        <v>6164</v>
      </c>
      <c r="Z51" s="6">
        <v>6178</v>
      </c>
      <c r="AA51" s="6">
        <v>18911</v>
      </c>
      <c r="AB51" s="6">
        <v>18891</v>
      </c>
      <c r="AC51" s="6">
        <v>19069</v>
      </c>
      <c r="AD51" s="6">
        <v>19372</v>
      </c>
      <c r="AE51" s="6">
        <v>19448</v>
      </c>
      <c r="AF51" s="6">
        <v>16666</v>
      </c>
      <c r="AG51" s="6">
        <v>15547</v>
      </c>
      <c r="AH51" s="6">
        <v>53745</v>
      </c>
      <c r="AI51" s="6">
        <v>52261</v>
      </c>
      <c r="AJ51" s="6">
        <v>50433</v>
      </c>
      <c r="AK51" s="136"/>
      <c r="AL51" s="5"/>
      <c r="AM51" s="5"/>
      <c r="AN51" s="7"/>
      <c r="AO51" s="7"/>
    </row>
    <row r="52" spans="2:41" ht="17.100000000000001" customHeight="1" x14ac:dyDescent="0.3">
      <c r="B52" s="135"/>
      <c r="C52" s="8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L52" s="5"/>
      <c r="AN52" s="7"/>
      <c r="AO52" s="7"/>
    </row>
    <row r="53" spans="2:41" ht="17.100000000000001" customHeight="1" x14ac:dyDescent="0.3">
      <c r="B53" s="154" t="s">
        <v>89</v>
      </c>
      <c r="C53" s="154" t="s">
        <v>415</v>
      </c>
      <c r="F53" s="134" t="s">
        <v>122</v>
      </c>
      <c r="G53" s="134" t="s">
        <v>122</v>
      </c>
      <c r="H53" s="134" t="s">
        <v>122</v>
      </c>
      <c r="I53" s="134" t="s">
        <v>122</v>
      </c>
      <c r="J53" s="134" t="s">
        <v>122</v>
      </c>
      <c r="K53" s="134" t="s">
        <v>122</v>
      </c>
      <c r="L53" s="134" t="s">
        <v>122</v>
      </c>
      <c r="M53" s="134">
        <v>76663</v>
      </c>
      <c r="N53" s="134">
        <v>78873</v>
      </c>
      <c r="O53" s="134">
        <v>96441</v>
      </c>
      <c r="P53" s="134">
        <v>54722</v>
      </c>
      <c r="Q53" s="134">
        <v>73838</v>
      </c>
      <c r="R53" s="134">
        <v>76418</v>
      </c>
      <c r="S53" s="134">
        <v>87604</v>
      </c>
      <c r="T53" s="134">
        <v>88923</v>
      </c>
      <c r="U53" s="134">
        <v>86825</v>
      </c>
      <c r="V53" s="134">
        <v>83181</v>
      </c>
      <c r="W53" s="134">
        <v>72961</v>
      </c>
      <c r="X53" s="134">
        <v>78797</v>
      </c>
      <c r="Y53" s="134">
        <v>85894</v>
      </c>
      <c r="Z53" s="134">
        <v>161994</v>
      </c>
      <c r="AA53" s="134">
        <v>119132</v>
      </c>
      <c r="AB53" s="134">
        <v>101547</v>
      </c>
      <c r="AC53" s="134">
        <v>111217</v>
      </c>
      <c r="AD53" s="134">
        <v>94671</v>
      </c>
      <c r="AE53" s="134">
        <v>105710</v>
      </c>
      <c r="AF53" s="134">
        <v>105589</v>
      </c>
      <c r="AG53" s="134">
        <v>94671</v>
      </c>
      <c r="AH53" s="134">
        <v>106596</v>
      </c>
      <c r="AI53" s="134">
        <v>129296</v>
      </c>
      <c r="AJ53" s="134">
        <v>102676</v>
      </c>
      <c r="AK53" s="136"/>
      <c r="AL53" s="5"/>
      <c r="AM53" s="5"/>
    </row>
    <row r="54" spans="2:41" ht="17.100000000000001" customHeight="1" x14ac:dyDescent="0.3">
      <c r="B54" s="135"/>
      <c r="C54" s="8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L54" s="5"/>
      <c r="AN54" s="7"/>
      <c r="AO54" s="7"/>
    </row>
    <row r="55" spans="2:41" ht="17.100000000000001" customHeight="1" x14ac:dyDescent="0.3">
      <c r="B55" s="155" t="s">
        <v>86</v>
      </c>
      <c r="C55" s="155" t="s">
        <v>415</v>
      </c>
      <c r="F55" s="6" t="s">
        <v>122</v>
      </c>
      <c r="G55" s="6" t="s">
        <v>122</v>
      </c>
      <c r="H55" s="6" t="s">
        <v>122</v>
      </c>
      <c r="I55" s="6" t="s">
        <v>122</v>
      </c>
      <c r="J55" s="6" t="s">
        <v>122</v>
      </c>
      <c r="K55" s="6" t="s">
        <v>122</v>
      </c>
      <c r="L55" s="6" t="s">
        <v>122</v>
      </c>
      <c r="M55" s="6">
        <v>24226</v>
      </c>
      <c r="N55" s="6">
        <v>23695</v>
      </c>
      <c r="O55" s="6">
        <v>23641</v>
      </c>
      <c r="P55" s="6">
        <v>548</v>
      </c>
      <c r="Q55" s="6">
        <v>13532</v>
      </c>
      <c r="R55" s="6">
        <v>16876</v>
      </c>
      <c r="S55" s="6">
        <v>15941</v>
      </c>
      <c r="T55" s="6">
        <v>33587</v>
      </c>
      <c r="U55" s="6">
        <v>32007</v>
      </c>
      <c r="V55" s="6">
        <v>33133</v>
      </c>
      <c r="W55" s="6">
        <v>14879</v>
      </c>
      <c r="X55" s="6">
        <v>15037</v>
      </c>
      <c r="Y55" s="6">
        <v>11914</v>
      </c>
      <c r="Z55" s="6">
        <v>78003</v>
      </c>
      <c r="AA55" s="6">
        <v>24079</v>
      </c>
      <c r="AB55" s="6">
        <v>27227</v>
      </c>
      <c r="AC55" s="6">
        <v>28553</v>
      </c>
      <c r="AD55" s="6">
        <v>19337</v>
      </c>
      <c r="AE55" s="6">
        <v>18073</v>
      </c>
      <c r="AF55" s="6">
        <v>27015</v>
      </c>
      <c r="AG55" s="6">
        <v>20108</v>
      </c>
      <c r="AH55" s="6">
        <v>31054</v>
      </c>
      <c r="AI55" s="6">
        <v>21025</v>
      </c>
      <c r="AJ55" s="6">
        <v>16089</v>
      </c>
      <c r="AK55" s="136"/>
      <c r="AL55" s="5"/>
      <c r="AM55" s="5"/>
      <c r="AN55" s="7"/>
      <c r="AO55" s="7"/>
    </row>
    <row r="56" spans="2:41" ht="17.100000000000001" customHeight="1" x14ac:dyDescent="0.3">
      <c r="B56" s="155" t="s">
        <v>90</v>
      </c>
      <c r="C56" s="155" t="s">
        <v>415</v>
      </c>
      <c r="F56" s="6" t="s">
        <v>122</v>
      </c>
      <c r="G56" s="6" t="s">
        <v>122</v>
      </c>
      <c r="H56" s="6" t="s">
        <v>122</v>
      </c>
      <c r="I56" s="6" t="s">
        <v>122</v>
      </c>
      <c r="J56" s="6" t="s">
        <v>122</v>
      </c>
      <c r="K56" s="6" t="s">
        <v>122</v>
      </c>
      <c r="L56" s="6" t="s">
        <v>122</v>
      </c>
      <c r="M56" s="6">
        <v>20075</v>
      </c>
      <c r="N56" s="6">
        <v>25640</v>
      </c>
      <c r="O56" s="6">
        <v>20122</v>
      </c>
      <c r="P56" s="6">
        <v>23815</v>
      </c>
      <c r="Q56" s="6">
        <v>23383</v>
      </c>
      <c r="R56" s="6">
        <v>27664</v>
      </c>
      <c r="S56" s="6">
        <v>22925</v>
      </c>
      <c r="T56" s="6">
        <v>28839</v>
      </c>
      <c r="U56" s="6">
        <v>28942</v>
      </c>
      <c r="V56" s="6">
        <v>29564</v>
      </c>
      <c r="W56" s="6">
        <v>37029</v>
      </c>
      <c r="X56" s="6">
        <v>40078</v>
      </c>
      <c r="Y56" s="6">
        <v>50372</v>
      </c>
      <c r="Z56" s="6">
        <v>64026</v>
      </c>
      <c r="AA56" s="6">
        <v>35897</v>
      </c>
      <c r="AB56" s="6">
        <v>42649</v>
      </c>
      <c r="AC56" s="6">
        <v>37340</v>
      </c>
      <c r="AD56" s="6">
        <v>36043</v>
      </c>
      <c r="AE56" s="6">
        <v>36430</v>
      </c>
      <c r="AF56" s="6">
        <v>41363</v>
      </c>
      <c r="AG56" s="6">
        <v>40991</v>
      </c>
      <c r="AH56" s="6">
        <v>45556</v>
      </c>
      <c r="AI56" s="6">
        <v>45325</v>
      </c>
      <c r="AJ56" s="6">
        <v>48539</v>
      </c>
      <c r="AK56" s="136"/>
      <c r="AL56" s="5"/>
      <c r="AM56" s="5"/>
      <c r="AN56" s="7"/>
      <c r="AO56" s="7"/>
    </row>
    <row r="57" spans="2:41" ht="17.100000000000001" customHeight="1" x14ac:dyDescent="0.3">
      <c r="B57" s="155" t="s">
        <v>91</v>
      </c>
      <c r="C57" s="155" t="s">
        <v>415</v>
      </c>
      <c r="F57" s="6" t="s">
        <v>122</v>
      </c>
      <c r="G57" s="6" t="s">
        <v>122</v>
      </c>
      <c r="H57" s="6" t="s">
        <v>122</v>
      </c>
      <c r="I57" s="6" t="s">
        <v>122</v>
      </c>
      <c r="J57" s="6" t="s">
        <v>122</v>
      </c>
      <c r="K57" s="6" t="s">
        <v>122</v>
      </c>
      <c r="L57" s="6" t="s">
        <v>122</v>
      </c>
      <c r="M57" s="6">
        <v>2223</v>
      </c>
      <c r="N57" s="6">
        <v>63</v>
      </c>
      <c r="O57" s="6">
        <v>25464</v>
      </c>
      <c r="P57" s="6">
        <v>231</v>
      </c>
      <c r="Q57" s="6">
        <v>259</v>
      </c>
      <c r="R57" s="6">
        <v>232</v>
      </c>
      <c r="S57" s="6">
        <v>18425</v>
      </c>
      <c r="T57" s="6">
        <v>212</v>
      </c>
      <c r="U57" s="6">
        <v>224</v>
      </c>
      <c r="V57" s="6">
        <v>217</v>
      </c>
      <c r="W57" s="6">
        <v>4788</v>
      </c>
      <c r="X57" s="6">
        <v>217</v>
      </c>
      <c r="Y57" s="6">
        <v>275</v>
      </c>
      <c r="Z57" s="6">
        <v>301</v>
      </c>
      <c r="AA57" s="6">
        <v>36006</v>
      </c>
      <c r="AB57" s="6">
        <v>408</v>
      </c>
      <c r="AC57" s="6">
        <v>398</v>
      </c>
      <c r="AD57" s="6">
        <v>384</v>
      </c>
      <c r="AE57" s="6">
        <v>19510</v>
      </c>
      <c r="AF57" s="6">
        <v>437</v>
      </c>
      <c r="AG57" s="6">
        <v>420</v>
      </c>
      <c r="AH57" s="6">
        <v>402</v>
      </c>
      <c r="AI57" s="6">
        <v>28552</v>
      </c>
      <c r="AJ57" s="6">
        <v>298</v>
      </c>
      <c r="AK57" s="136"/>
      <c r="AL57" s="5"/>
      <c r="AM57" s="5"/>
      <c r="AN57" s="7"/>
      <c r="AO57" s="7"/>
    </row>
    <row r="58" spans="2:41" ht="17.100000000000001" customHeight="1" x14ac:dyDescent="0.3">
      <c r="B58" s="155" t="s">
        <v>92</v>
      </c>
      <c r="C58" s="155" t="s">
        <v>415</v>
      </c>
      <c r="F58" s="6" t="s">
        <v>122</v>
      </c>
      <c r="G58" s="6" t="s">
        <v>122</v>
      </c>
      <c r="H58" s="6" t="s">
        <v>122</v>
      </c>
      <c r="I58" s="6" t="s">
        <v>122</v>
      </c>
      <c r="J58" s="6" t="s">
        <v>122</v>
      </c>
      <c r="K58" s="6" t="s">
        <v>122</v>
      </c>
      <c r="L58" s="6" t="s">
        <v>122</v>
      </c>
      <c r="M58" s="6">
        <v>16850</v>
      </c>
      <c r="N58" s="6">
        <v>10513</v>
      </c>
      <c r="O58" s="6">
        <v>8803</v>
      </c>
      <c r="P58" s="6">
        <v>11166</v>
      </c>
      <c r="Q58" s="6">
        <v>17084</v>
      </c>
      <c r="R58" s="6">
        <v>11990</v>
      </c>
      <c r="S58" s="6">
        <v>15002</v>
      </c>
      <c r="T58" s="6">
        <v>9544</v>
      </c>
      <c r="U58" s="6">
        <v>14156</v>
      </c>
      <c r="V58" s="6">
        <v>8089</v>
      </c>
      <c r="W58" s="6">
        <v>6056</v>
      </c>
      <c r="X58" s="6">
        <v>8979</v>
      </c>
      <c r="Y58" s="6">
        <v>12066</v>
      </c>
      <c r="Z58" s="6">
        <v>6914</v>
      </c>
      <c r="AA58" s="6">
        <v>7209</v>
      </c>
      <c r="AB58" s="6">
        <v>16003</v>
      </c>
      <c r="AC58" s="6">
        <v>25614</v>
      </c>
      <c r="AD58" s="6">
        <v>14102</v>
      </c>
      <c r="AE58" s="6">
        <v>12881</v>
      </c>
      <c r="AF58" s="6">
        <v>16015</v>
      </c>
      <c r="AG58" s="6">
        <v>18046</v>
      </c>
      <c r="AH58" s="6">
        <v>11819</v>
      </c>
      <c r="AI58" s="6">
        <v>15440</v>
      </c>
      <c r="AJ58" s="6">
        <v>16393</v>
      </c>
      <c r="AK58" s="136"/>
      <c r="AL58" s="5"/>
      <c r="AM58" s="5"/>
      <c r="AN58" s="7"/>
      <c r="AO58" s="7"/>
    </row>
    <row r="59" spans="2:41" ht="17.100000000000001" customHeight="1" x14ac:dyDescent="0.3">
      <c r="B59" s="155" t="s">
        <v>93</v>
      </c>
      <c r="C59" s="155" t="s">
        <v>415</v>
      </c>
      <c r="F59" s="6" t="s">
        <v>122</v>
      </c>
      <c r="G59" s="6" t="s">
        <v>122</v>
      </c>
      <c r="H59" s="6" t="s">
        <v>122</v>
      </c>
      <c r="I59" s="6" t="s">
        <v>122</v>
      </c>
      <c r="J59" s="6" t="s">
        <v>122</v>
      </c>
      <c r="K59" s="6" t="s">
        <v>122</v>
      </c>
      <c r="L59" s="6" t="s">
        <v>122</v>
      </c>
      <c r="M59" s="6">
        <v>2963</v>
      </c>
      <c r="N59" s="6">
        <v>2894</v>
      </c>
      <c r="O59" s="6">
        <v>2827</v>
      </c>
      <c r="P59" s="6">
        <v>2768</v>
      </c>
      <c r="Q59" s="6">
        <v>3243</v>
      </c>
      <c r="R59" s="6">
        <v>934</v>
      </c>
      <c r="S59" s="6">
        <v>25</v>
      </c>
      <c r="T59" s="6">
        <v>123</v>
      </c>
      <c r="U59" s="6">
        <v>718</v>
      </c>
      <c r="V59" s="6">
        <v>623</v>
      </c>
      <c r="W59" s="6">
        <v>1381</v>
      </c>
      <c r="X59" s="6">
        <v>1169</v>
      </c>
      <c r="Y59" s="6">
        <v>895</v>
      </c>
      <c r="Z59" s="6">
        <v>871</v>
      </c>
      <c r="AA59" s="6">
        <v>692</v>
      </c>
      <c r="AB59" s="6">
        <v>490</v>
      </c>
      <c r="AC59" s="6">
        <v>824</v>
      </c>
      <c r="AD59" s="6">
        <v>746</v>
      </c>
      <c r="AE59" s="6">
        <v>789</v>
      </c>
      <c r="AF59" s="6">
        <v>585</v>
      </c>
      <c r="AG59" s="6">
        <v>760</v>
      </c>
      <c r="AH59" s="6">
        <v>754</v>
      </c>
      <c r="AI59" s="6">
        <v>651</v>
      </c>
      <c r="AJ59" s="6">
        <v>1603</v>
      </c>
      <c r="AK59" s="136"/>
      <c r="AL59" s="5"/>
      <c r="AM59" s="5"/>
      <c r="AN59" s="7"/>
      <c r="AO59" s="7"/>
    </row>
    <row r="60" spans="2:41" ht="17.100000000000001" customHeight="1" x14ac:dyDescent="0.3">
      <c r="B60" s="155" t="s">
        <v>94</v>
      </c>
      <c r="C60" s="155" t="s">
        <v>415</v>
      </c>
      <c r="F60" s="6" t="s">
        <v>122</v>
      </c>
      <c r="G60" s="6" t="s">
        <v>122</v>
      </c>
      <c r="H60" s="6" t="s">
        <v>122</v>
      </c>
      <c r="I60" s="6" t="s">
        <v>122</v>
      </c>
      <c r="J60" s="6" t="s">
        <v>122</v>
      </c>
      <c r="K60" s="6" t="s">
        <v>122</v>
      </c>
      <c r="L60" s="6" t="s">
        <v>122</v>
      </c>
      <c r="M60" s="6">
        <v>642</v>
      </c>
      <c r="N60" s="6">
        <v>632</v>
      </c>
      <c r="O60" s="6">
        <v>1358</v>
      </c>
      <c r="P60" s="6">
        <v>1958</v>
      </c>
      <c r="Q60" s="6">
        <v>1345</v>
      </c>
      <c r="R60" s="6">
        <v>1297</v>
      </c>
      <c r="S60" s="6">
        <v>1231</v>
      </c>
      <c r="T60" s="6">
        <v>1481</v>
      </c>
      <c r="U60" s="6">
        <v>393</v>
      </c>
      <c r="V60" s="6">
        <v>199</v>
      </c>
      <c r="W60" s="6">
        <v>334</v>
      </c>
      <c r="X60" s="6">
        <v>972</v>
      </c>
      <c r="Y60" s="6">
        <v>32</v>
      </c>
      <c r="Z60" s="6">
        <v>467</v>
      </c>
      <c r="AA60" s="6">
        <v>2369</v>
      </c>
      <c r="AB60" s="6">
        <v>1863</v>
      </c>
      <c r="AC60" s="6">
        <v>1722</v>
      </c>
      <c r="AD60" s="6">
        <v>240</v>
      </c>
      <c r="AE60" s="6">
        <v>1851</v>
      </c>
      <c r="AF60" s="6">
        <v>1974</v>
      </c>
      <c r="AG60" s="6">
        <v>921</v>
      </c>
      <c r="AH60" s="6">
        <v>1335</v>
      </c>
      <c r="AI60" s="6">
        <v>420</v>
      </c>
      <c r="AJ60" s="6">
        <v>2609</v>
      </c>
      <c r="AK60" s="136"/>
      <c r="AL60" s="5"/>
      <c r="AM60" s="5"/>
      <c r="AN60" s="7"/>
      <c r="AO60" s="7"/>
    </row>
    <row r="61" spans="2:41" ht="17.100000000000001" customHeight="1" x14ac:dyDescent="0.3">
      <c r="B61" s="155" t="s">
        <v>95</v>
      </c>
      <c r="C61" s="155" t="s">
        <v>415</v>
      </c>
      <c r="F61" s="6" t="s">
        <v>122</v>
      </c>
      <c r="G61" s="6" t="s">
        <v>122</v>
      </c>
      <c r="H61" s="6" t="s">
        <v>122</v>
      </c>
      <c r="I61" s="6" t="s">
        <v>122</v>
      </c>
      <c r="J61" s="6" t="s">
        <v>122</v>
      </c>
      <c r="K61" s="6" t="s">
        <v>122</v>
      </c>
      <c r="L61" s="6" t="s">
        <v>122</v>
      </c>
      <c r="M61" s="6">
        <v>9684</v>
      </c>
      <c r="N61" s="6">
        <v>15436</v>
      </c>
      <c r="O61" s="6">
        <v>14226</v>
      </c>
      <c r="P61" s="6">
        <v>14236</v>
      </c>
      <c r="Q61" s="6">
        <v>14992</v>
      </c>
      <c r="R61" s="6">
        <v>17425</v>
      </c>
      <c r="S61" s="6">
        <v>14055</v>
      </c>
      <c r="T61" s="6">
        <v>15137</v>
      </c>
      <c r="U61" s="6">
        <v>10385</v>
      </c>
      <c r="V61" s="6">
        <v>11356</v>
      </c>
      <c r="W61" s="6">
        <v>8494</v>
      </c>
      <c r="X61" s="6">
        <v>12345</v>
      </c>
      <c r="Y61" s="6">
        <v>10340</v>
      </c>
      <c r="Z61" s="6">
        <v>11412</v>
      </c>
      <c r="AA61" s="6">
        <v>12880</v>
      </c>
      <c r="AB61" s="6">
        <v>12907</v>
      </c>
      <c r="AC61" s="6">
        <v>16766</v>
      </c>
      <c r="AD61" s="6">
        <v>14109</v>
      </c>
      <c r="AE61" s="6">
        <v>16176</v>
      </c>
      <c r="AF61" s="6">
        <v>18200</v>
      </c>
      <c r="AG61" s="6">
        <v>13425</v>
      </c>
      <c r="AH61" s="6">
        <v>15676</v>
      </c>
      <c r="AI61" s="6">
        <v>17883</v>
      </c>
      <c r="AJ61" s="6">
        <v>17145</v>
      </c>
      <c r="AK61" s="136"/>
      <c r="AL61" s="5"/>
      <c r="AM61" s="5"/>
      <c r="AN61" s="7"/>
      <c r="AO61" s="7"/>
    </row>
    <row r="62" spans="2:41" ht="17.100000000000001" customHeight="1" x14ac:dyDescent="0.25">
      <c r="AJ62" s="1"/>
      <c r="AK62" s="136"/>
    </row>
    <row r="63" spans="2:41" ht="17.100000000000001" customHeight="1" x14ac:dyDescent="0.3">
      <c r="B63" s="155" t="s">
        <v>449</v>
      </c>
      <c r="C63" s="155" t="s">
        <v>415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>
        <v>883</v>
      </c>
      <c r="Z63" s="6">
        <v>832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136"/>
      <c r="AL63" s="5"/>
      <c r="AM63" s="5"/>
      <c r="AN63" s="7"/>
      <c r="AO63" s="7"/>
    </row>
    <row r="64" spans="2:41" ht="17.100000000000001" customHeight="1" x14ac:dyDescent="0.25">
      <c r="AJ64" s="1"/>
    </row>
    <row r="65" spans="1:41" ht="17.100000000000001" customHeight="1" x14ac:dyDescent="0.3">
      <c r="B65" s="154" t="s">
        <v>275</v>
      </c>
      <c r="C65" s="154" t="s">
        <v>415</v>
      </c>
      <c r="F65" s="134" t="s">
        <v>122</v>
      </c>
      <c r="G65" s="134" t="s">
        <v>122</v>
      </c>
      <c r="H65" s="134" t="s">
        <v>122</v>
      </c>
      <c r="I65" s="134" t="s">
        <v>122</v>
      </c>
      <c r="J65" s="134" t="s">
        <v>122</v>
      </c>
      <c r="K65" s="134" t="s">
        <v>122</v>
      </c>
      <c r="L65" s="134" t="s">
        <v>122</v>
      </c>
      <c r="M65" s="134">
        <v>456874</v>
      </c>
      <c r="N65" s="134">
        <v>471490</v>
      </c>
      <c r="O65" s="134">
        <v>433373</v>
      </c>
      <c r="P65" s="134">
        <v>415662</v>
      </c>
      <c r="Q65" s="134">
        <v>436978</v>
      </c>
      <c r="R65" s="134">
        <v>473886</v>
      </c>
      <c r="S65" s="134">
        <v>468878</v>
      </c>
      <c r="T65" s="134">
        <v>471564</v>
      </c>
      <c r="U65" s="134">
        <v>463509</v>
      </c>
      <c r="V65" s="134">
        <v>486064</v>
      </c>
      <c r="W65" s="134">
        <v>483575</v>
      </c>
      <c r="X65" s="134">
        <v>449440.54500000004</v>
      </c>
      <c r="Y65" s="134">
        <v>447799</v>
      </c>
      <c r="Z65" s="134">
        <v>515652</v>
      </c>
      <c r="AA65" s="134">
        <v>502852</v>
      </c>
      <c r="AB65" s="134">
        <v>515828</v>
      </c>
      <c r="AC65" s="134">
        <v>523681</v>
      </c>
      <c r="AD65" s="134">
        <v>520112</v>
      </c>
      <c r="AE65" s="134">
        <v>543687</v>
      </c>
      <c r="AF65" s="134">
        <v>532883</v>
      </c>
      <c r="AG65" s="134">
        <v>520112</v>
      </c>
      <c r="AH65" s="134">
        <v>555509</v>
      </c>
      <c r="AI65" s="134">
        <v>565894</v>
      </c>
      <c r="AJ65" s="134">
        <v>549339</v>
      </c>
      <c r="AK65" s="136"/>
      <c r="AL65" s="5"/>
      <c r="AM65" s="5"/>
    </row>
    <row r="66" spans="1:41" ht="17.100000000000001" customHeight="1" x14ac:dyDescent="0.25">
      <c r="B66" s="125"/>
      <c r="C66" s="1"/>
      <c r="F66" s="13"/>
      <c r="G66" s="13"/>
      <c r="H66" s="13"/>
      <c r="I66" s="13"/>
      <c r="J66" s="13"/>
      <c r="K66" s="13"/>
      <c r="L66" s="13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L66" s="4"/>
      <c r="AN66" s="7"/>
      <c r="AO66" s="7"/>
    </row>
    <row r="67" spans="1:41" ht="17.100000000000001" customHeight="1" x14ac:dyDescent="0.25">
      <c r="AJ67" s="1"/>
      <c r="AO67" s="7"/>
    </row>
    <row r="68" spans="1:41" ht="16.5" customHeight="1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</row>
    <row r="69" spans="1:41" ht="17.100000000000001" customHeight="1" x14ac:dyDescent="0.25">
      <c r="C69" s="1"/>
      <c r="D69" s="1"/>
      <c r="E69" s="1"/>
    </row>
  </sheetData>
  <hyperlinks>
    <hyperlink ref="P3" location="Contents!A1" display="Contents!A1"/>
  </hyperlinks>
  <pageMargins left="0.25" right="0.25" top="0.75" bottom="0.75" header="0.3" footer="0.3"/>
  <pageSetup paperSize="9" scale="25" orientation="portrait" r:id="rId1"/>
  <rowBreaks count="1" manualBreakCount="1">
    <brk id="68" max="28" man="1"/>
  </rowBreaks>
  <colBreaks count="1" manualBreakCount="1">
    <brk id="3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G49"/>
  <sheetViews>
    <sheetView view="pageBreakPreview" zoomScale="60" zoomScaleNormal="90" workbookViewId="0">
      <selection sqref="A1:XFD1048576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7" width="9.109375" style="1" customWidth="1"/>
    <col min="18" max="27" width="9.109375" style="5" customWidth="1"/>
    <col min="28" max="65" width="9.109375" style="1" customWidth="1"/>
    <col min="66" max="111" width="6.6640625" style="1" customWidth="1"/>
    <col min="112" max="16384" width="9.109375" style="1"/>
  </cols>
  <sheetData>
    <row r="1" spans="1:33" ht="17.100000000000001" customHeight="1" x14ac:dyDescent="0.25">
      <c r="AB1" s="7"/>
      <c r="AC1" s="7"/>
      <c r="AD1" s="7"/>
      <c r="AE1" s="7"/>
      <c r="AF1" s="7"/>
      <c r="AG1" s="7"/>
    </row>
    <row r="2" spans="1:33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AB2" s="7"/>
      <c r="AC2" s="7"/>
      <c r="AD2" s="7"/>
      <c r="AE2" s="7"/>
      <c r="AF2" s="7"/>
      <c r="AG2" s="7"/>
    </row>
    <row r="3" spans="1:33" ht="17.100000000000001" customHeight="1" x14ac:dyDescent="0.3">
      <c r="A3" s="150"/>
      <c r="B3" s="150"/>
      <c r="C3" s="151" t="s">
        <v>147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AB3" s="7"/>
      <c r="AC3" s="7"/>
      <c r="AD3" s="7"/>
      <c r="AE3" s="7"/>
      <c r="AF3" s="7"/>
      <c r="AG3" s="7"/>
    </row>
    <row r="4" spans="1:33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AB4" s="7"/>
      <c r="AC4" s="7"/>
      <c r="AD4" s="7"/>
      <c r="AE4" s="7"/>
      <c r="AF4" s="7"/>
      <c r="AG4" s="7"/>
    </row>
    <row r="5" spans="1:33" ht="17.100000000000001" customHeight="1" x14ac:dyDescent="0.25">
      <c r="C5" s="62"/>
      <c r="D5" s="62"/>
      <c r="E5" s="63"/>
      <c r="F5" s="63"/>
      <c r="G5" s="63"/>
      <c r="H5" s="63"/>
      <c r="I5" s="63"/>
      <c r="J5" s="62"/>
      <c r="K5" s="62"/>
      <c r="L5" s="62"/>
      <c r="M5" s="62"/>
      <c r="N5" s="62"/>
      <c r="O5" s="62"/>
      <c r="P5" s="62"/>
      <c r="Q5" s="62"/>
      <c r="AB5" s="7"/>
      <c r="AC5" s="7"/>
      <c r="AD5" s="7"/>
      <c r="AE5" s="7"/>
      <c r="AF5" s="7"/>
      <c r="AG5" s="7"/>
    </row>
    <row r="6" spans="1:33" s="15" customFormat="1" ht="17.100000000000001" customHeight="1" x14ac:dyDescent="0.3">
      <c r="B6" s="154" t="s">
        <v>337</v>
      </c>
      <c r="C6" s="64"/>
      <c r="D6" s="64"/>
      <c r="E6" s="64"/>
      <c r="F6" s="65"/>
      <c r="G6" s="65"/>
      <c r="H6" s="65"/>
      <c r="I6" s="65"/>
      <c r="J6" s="66"/>
      <c r="K6" s="65"/>
      <c r="L6" s="65"/>
      <c r="M6" s="66"/>
      <c r="N6" s="65"/>
      <c r="O6" s="65"/>
      <c r="P6" s="65"/>
      <c r="Q6" s="65"/>
      <c r="R6" s="67"/>
      <c r="S6" s="67"/>
      <c r="T6" s="67"/>
      <c r="U6" s="67"/>
      <c r="V6" s="67"/>
      <c r="W6" s="67"/>
      <c r="X6" s="67"/>
      <c r="Y6" s="67"/>
      <c r="Z6" s="67"/>
      <c r="AA6" s="67"/>
      <c r="AB6" s="68"/>
      <c r="AC6" s="68"/>
      <c r="AD6" s="68"/>
      <c r="AE6" s="68"/>
      <c r="AF6" s="68"/>
      <c r="AG6" s="68"/>
    </row>
    <row r="7" spans="1:33" ht="17.100000000000001" customHeight="1" x14ac:dyDescent="0.25">
      <c r="C7" s="63"/>
      <c r="D7" s="63"/>
      <c r="E7" s="63"/>
      <c r="F7" s="69"/>
      <c r="G7" s="70"/>
      <c r="H7" s="69"/>
      <c r="I7" s="69"/>
      <c r="J7" s="4"/>
      <c r="K7" s="69"/>
      <c r="L7" s="69"/>
      <c r="M7" s="4"/>
      <c r="N7" s="69"/>
      <c r="O7" s="69"/>
      <c r="P7" s="69"/>
      <c r="Q7" s="69"/>
      <c r="AB7" s="7"/>
      <c r="AC7" s="7"/>
      <c r="AD7" s="7"/>
      <c r="AE7" s="7"/>
      <c r="AF7" s="7"/>
      <c r="AG7" s="7"/>
    </row>
    <row r="8" spans="1:33" ht="49.5" customHeight="1" x14ac:dyDescent="0.3">
      <c r="B8" s="165" t="s">
        <v>197</v>
      </c>
      <c r="C8" s="195" t="s">
        <v>198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T8" s="71"/>
      <c r="AB8" s="7"/>
      <c r="AC8" s="7"/>
      <c r="AD8" s="7"/>
      <c r="AE8" s="7"/>
      <c r="AF8" s="7"/>
      <c r="AG8" s="7"/>
    </row>
    <row r="9" spans="1:33" ht="66.75" customHeight="1" x14ac:dyDescent="0.3">
      <c r="B9" s="165" t="s">
        <v>315</v>
      </c>
      <c r="C9" s="195" t="s">
        <v>196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T9" s="71"/>
      <c r="AB9" s="7"/>
      <c r="AC9" s="7"/>
      <c r="AD9" s="7"/>
      <c r="AE9" s="7"/>
      <c r="AF9" s="7"/>
      <c r="AG9" s="7"/>
    </row>
    <row r="10" spans="1:33" ht="49.5" customHeight="1" x14ac:dyDescent="0.3">
      <c r="B10" s="165" t="s">
        <v>314</v>
      </c>
      <c r="C10" s="195" t="s">
        <v>195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T10" s="71"/>
      <c r="AB10" s="7"/>
      <c r="AC10" s="7"/>
      <c r="AD10" s="7"/>
      <c r="AE10" s="7"/>
      <c r="AF10" s="7"/>
      <c r="AG10" s="7"/>
    </row>
    <row r="11" spans="1:33" ht="17.100000000000001" customHeight="1" x14ac:dyDescent="0.3">
      <c r="B11" s="165" t="s">
        <v>185</v>
      </c>
      <c r="C11" s="195" t="s">
        <v>313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T11" s="71"/>
      <c r="U11" s="72"/>
      <c r="AB11" s="7"/>
      <c r="AC11" s="7"/>
      <c r="AD11" s="7"/>
      <c r="AE11" s="7"/>
      <c r="AF11" s="7"/>
      <c r="AG11" s="7"/>
    </row>
    <row r="12" spans="1:33" ht="66.75" customHeight="1" x14ac:dyDescent="0.3">
      <c r="B12" s="165" t="s">
        <v>316</v>
      </c>
      <c r="C12" s="195" t="s">
        <v>188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T12" s="71"/>
      <c r="AB12" s="7"/>
      <c r="AC12" s="7"/>
      <c r="AD12" s="7"/>
      <c r="AE12" s="7"/>
      <c r="AF12" s="7"/>
      <c r="AG12" s="7"/>
    </row>
    <row r="13" spans="1:33" ht="16.5" customHeight="1" x14ac:dyDescent="0.3">
      <c r="B13" s="165" t="s">
        <v>189</v>
      </c>
      <c r="C13" s="195" t="s">
        <v>190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T13" s="71"/>
      <c r="AB13" s="7"/>
      <c r="AC13" s="7"/>
      <c r="AD13" s="7"/>
      <c r="AE13" s="7"/>
      <c r="AF13" s="7"/>
      <c r="AG13" s="7"/>
    </row>
    <row r="14" spans="1:33" ht="33" customHeight="1" x14ac:dyDescent="0.3">
      <c r="B14" s="165" t="s">
        <v>186</v>
      </c>
      <c r="C14" s="195" t="s">
        <v>187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T14" s="71"/>
      <c r="AB14" s="7"/>
      <c r="AC14" s="7"/>
      <c r="AD14" s="7"/>
      <c r="AE14" s="7"/>
      <c r="AF14" s="7"/>
      <c r="AG14" s="7"/>
    </row>
    <row r="15" spans="1:33" ht="16.5" customHeight="1" x14ac:dyDescent="0.3">
      <c r="B15" s="165" t="s">
        <v>201</v>
      </c>
      <c r="C15" s="195" t="s">
        <v>202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T15" s="71"/>
      <c r="AB15" s="7"/>
      <c r="AC15" s="7"/>
      <c r="AD15" s="7"/>
      <c r="AE15" s="7"/>
      <c r="AF15" s="7"/>
      <c r="AG15" s="7"/>
    </row>
    <row r="16" spans="1:33" ht="16.5" customHeight="1" x14ac:dyDescent="0.3">
      <c r="B16" s="165" t="s">
        <v>199</v>
      </c>
      <c r="C16" s="195" t="s">
        <v>200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T16" s="71"/>
      <c r="AB16" s="7"/>
      <c r="AC16" s="7"/>
      <c r="AD16" s="7"/>
      <c r="AE16" s="7"/>
      <c r="AF16" s="7"/>
      <c r="AG16" s="7"/>
    </row>
    <row r="17" spans="2:33" ht="17.100000000000001" customHeight="1" x14ac:dyDescent="0.3">
      <c r="B17" s="165" t="s">
        <v>191</v>
      </c>
      <c r="C17" s="195" t="s">
        <v>192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T17" s="71"/>
      <c r="AB17" s="7"/>
      <c r="AC17" s="7"/>
      <c r="AD17" s="7"/>
      <c r="AE17" s="7"/>
      <c r="AF17" s="7"/>
      <c r="AG17" s="7"/>
    </row>
    <row r="18" spans="2:33" ht="32.25" customHeight="1" x14ac:dyDescent="0.3">
      <c r="B18" s="165" t="s">
        <v>193</v>
      </c>
      <c r="C18" s="195" t="s">
        <v>194</v>
      </c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T18" s="71"/>
      <c r="AB18" s="7"/>
      <c r="AC18" s="7"/>
      <c r="AD18" s="7"/>
      <c r="AE18" s="7"/>
      <c r="AF18" s="7"/>
      <c r="AG18" s="7"/>
    </row>
    <row r="19" spans="2:33" ht="17.100000000000001" customHeight="1" x14ac:dyDescent="0.3">
      <c r="B19" s="165" t="s">
        <v>203</v>
      </c>
      <c r="C19" s="195" t="s">
        <v>204</v>
      </c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T19" s="71"/>
      <c r="AB19" s="7"/>
      <c r="AC19" s="7"/>
      <c r="AD19" s="7"/>
      <c r="AE19" s="7"/>
      <c r="AF19" s="7"/>
      <c r="AG19" s="7"/>
    </row>
    <row r="20" spans="2:33" ht="17.100000000000001" customHeight="1" x14ac:dyDescent="0.3">
      <c r="B20" s="165" t="s">
        <v>209</v>
      </c>
      <c r="C20" s="195" t="s">
        <v>210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T20" s="71"/>
      <c r="AB20" s="7"/>
      <c r="AC20" s="7"/>
      <c r="AD20" s="7"/>
      <c r="AE20" s="7"/>
      <c r="AF20" s="7"/>
      <c r="AG20" s="7"/>
    </row>
    <row r="21" spans="2:33" ht="17.100000000000001" customHeight="1" x14ac:dyDescent="0.3">
      <c r="B21" s="165" t="s">
        <v>205</v>
      </c>
      <c r="C21" s="195" t="s">
        <v>206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T21" s="71"/>
      <c r="AB21" s="7"/>
      <c r="AC21" s="7"/>
      <c r="AD21" s="7"/>
      <c r="AE21" s="7"/>
      <c r="AF21" s="7"/>
      <c r="AG21" s="7"/>
    </row>
    <row r="22" spans="2:33" ht="32.25" customHeight="1" x14ac:dyDescent="0.3">
      <c r="B22" s="165" t="s">
        <v>207</v>
      </c>
      <c r="C22" s="195" t="s">
        <v>208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T22" s="71"/>
      <c r="AB22" s="7"/>
      <c r="AC22" s="7"/>
      <c r="AD22" s="7"/>
      <c r="AE22" s="7"/>
      <c r="AF22" s="7"/>
      <c r="AG22" s="7"/>
    </row>
    <row r="23" spans="2:33" ht="17.100000000000001" customHeight="1" x14ac:dyDescent="0.25"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T23" s="73"/>
      <c r="AB23" s="7"/>
      <c r="AC23" s="7"/>
      <c r="AD23" s="7"/>
      <c r="AE23" s="7"/>
      <c r="AF23" s="7"/>
      <c r="AG23" s="7"/>
    </row>
    <row r="24" spans="2:33" ht="17.100000000000001" customHeight="1" x14ac:dyDescent="0.3">
      <c r="B24" s="154" t="s">
        <v>211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T24" s="73"/>
      <c r="AB24" s="7"/>
      <c r="AC24" s="7"/>
      <c r="AD24" s="7"/>
      <c r="AE24" s="7"/>
      <c r="AF24" s="7"/>
      <c r="AG24" s="7"/>
    </row>
    <row r="25" spans="2:33" ht="17.100000000000001" customHeight="1" x14ac:dyDescent="0.25"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T25" s="73"/>
      <c r="AB25" s="7"/>
      <c r="AC25" s="7"/>
      <c r="AD25" s="7"/>
      <c r="AE25" s="7"/>
      <c r="AF25" s="7"/>
      <c r="AG25" s="7"/>
    </row>
    <row r="26" spans="2:33" ht="17.100000000000001" customHeight="1" x14ac:dyDescent="0.3">
      <c r="B26" s="165" t="s">
        <v>212</v>
      </c>
      <c r="C26" s="195" t="s">
        <v>360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AB26" s="7"/>
      <c r="AC26" s="7"/>
      <c r="AD26" s="7"/>
      <c r="AE26" s="7"/>
      <c r="AF26" s="7"/>
      <c r="AG26" s="7"/>
    </row>
    <row r="27" spans="2:33" ht="17.100000000000001" customHeight="1" x14ac:dyDescent="0.25"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T27" s="73"/>
      <c r="AB27" s="7"/>
      <c r="AC27" s="7"/>
      <c r="AD27" s="7"/>
      <c r="AE27" s="7"/>
      <c r="AF27" s="7"/>
      <c r="AG27" s="7"/>
    </row>
    <row r="28" spans="2:33" ht="17.100000000000001" customHeight="1" x14ac:dyDescent="0.3">
      <c r="B28" s="154" t="s">
        <v>213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T28" s="73"/>
      <c r="AB28" s="7"/>
      <c r="AC28" s="7"/>
      <c r="AD28" s="7"/>
      <c r="AE28" s="7"/>
      <c r="AF28" s="7"/>
      <c r="AG28" s="7"/>
    </row>
    <row r="29" spans="2:33" ht="17.100000000000001" customHeight="1" x14ac:dyDescent="0.25">
      <c r="B29" s="1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T29" s="73"/>
      <c r="AB29" s="7"/>
      <c r="AC29" s="7"/>
      <c r="AD29" s="7"/>
      <c r="AE29" s="7"/>
      <c r="AF29" s="7"/>
      <c r="AG29" s="7"/>
    </row>
    <row r="30" spans="2:33" ht="17.100000000000001" customHeight="1" x14ac:dyDescent="0.3">
      <c r="B30" s="165" t="s">
        <v>214</v>
      </c>
      <c r="C30" s="195" t="s">
        <v>215</v>
      </c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T30" s="71"/>
      <c r="AB30" s="7"/>
      <c r="AC30" s="7"/>
      <c r="AD30" s="7"/>
      <c r="AE30" s="7"/>
      <c r="AF30" s="7"/>
      <c r="AG30" s="7"/>
    </row>
    <row r="31" spans="2:33" ht="17.100000000000001" customHeight="1" x14ac:dyDescent="0.3">
      <c r="B31" s="165" t="s">
        <v>123</v>
      </c>
      <c r="C31" s="195" t="s">
        <v>216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T31" s="71"/>
      <c r="AB31" s="7"/>
      <c r="AC31" s="7"/>
      <c r="AD31" s="7"/>
      <c r="AE31" s="7"/>
      <c r="AF31" s="7"/>
      <c r="AG31" s="7"/>
    </row>
    <row r="32" spans="2:33" ht="17.100000000000001" customHeight="1" x14ac:dyDescent="0.3">
      <c r="B32" s="165" t="s">
        <v>219</v>
      </c>
      <c r="C32" s="195" t="s">
        <v>217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T32" s="71"/>
      <c r="AB32" s="7"/>
      <c r="AC32" s="7"/>
      <c r="AD32" s="7"/>
      <c r="AE32" s="7"/>
      <c r="AF32" s="7"/>
      <c r="AG32" s="7"/>
    </row>
    <row r="33" spans="2:33" ht="17.100000000000001" customHeight="1" x14ac:dyDescent="0.3">
      <c r="B33" s="165" t="s">
        <v>127</v>
      </c>
      <c r="C33" s="195" t="s">
        <v>218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T33" s="71"/>
      <c r="AB33" s="7"/>
      <c r="AC33" s="7"/>
      <c r="AD33" s="7"/>
      <c r="AE33" s="7"/>
      <c r="AF33" s="7"/>
      <c r="AG33" s="7"/>
    </row>
    <row r="34" spans="2:33" ht="17.100000000000001" customHeight="1" x14ac:dyDescent="0.3">
      <c r="B34" s="165" t="s">
        <v>220</v>
      </c>
      <c r="C34" s="195" t="s">
        <v>221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T34" s="71"/>
      <c r="AB34" s="7"/>
      <c r="AC34" s="7"/>
      <c r="AD34" s="7"/>
      <c r="AE34" s="7"/>
      <c r="AF34" s="7"/>
      <c r="AG34" s="7"/>
    </row>
    <row r="35" spans="2:33" ht="17.100000000000001" customHeight="1" x14ac:dyDescent="0.3">
      <c r="B35" s="165" t="s">
        <v>8</v>
      </c>
      <c r="C35" s="195" t="s">
        <v>222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T35" s="71"/>
      <c r="AB35" s="7"/>
      <c r="AC35" s="7"/>
      <c r="AD35" s="7"/>
      <c r="AE35" s="7"/>
      <c r="AF35" s="7"/>
      <c r="AG35" s="7"/>
    </row>
    <row r="36" spans="2:33" ht="17.100000000000001" customHeight="1" x14ac:dyDescent="0.3">
      <c r="B36" s="165" t="s">
        <v>144</v>
      </c>
      <c r="C36" s="195" t="s">
        <v>223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T36" s="71"/>
      <c r="AB36" s="7"/>
      <c r="AC36" s="7"/>
      <c r="AD36" s="7"/>
      <c r="AE36" s="7"/>
      <c r="AF36" s="7"/>
      <c r="AG36" s="7"/>
    </row>
    <row r="37" spans="2:33" ht="17.100000000000001" customHeight="1" x14ac:dyDescent="0.3">
      <c r="B37" s="165" t="s">
        <v>224</v>
      </c>
      <c r="C37" s="195" t="s">
        <v>225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T37" s="71"/>
      <c r="AB37" s="7"/>
      <c r="AC37" s="7"/>
      <c r="AD37" s="7"/>
      <c r="AE37" s="7"/>
      <c r="AF37" s="7"/>
      <c r="AG37" s="7"/>
    </row>
    <row r="38" spans="2:33" ht="17.100000000000001" customHeight="1" x14ac:dyDescent="0.3">
      <c r="B38" s="165" t="s">
        <v>226</v>
      </c>
      <c r="C38" s="195" t="s">
        <v>227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T38" s="71"/>
      <c r="AB38" s="7"/>
      <c r="AC38" s="7"/>
      <c r="AD38" s="7"/>
      <c r="AE38" s="7"/>
      <c r="AF38" s="7"/>
      <c r="AG38" s="7"/>
    </row>
    <row r="39" spans="2:33" ht="17.100000000000001" customHeight="1" x14ac:dyDescent="0.3">
      <c r="B39" s="165" t="s">
        <v>228</v>
      </c>
      <c r="C39" s="195" t="s">
        <v>229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T39" s="71"/>
      <c r="AB39" s="7"/>
      <c r="AC39" s="7"/>
      <c r="AD39" s="7"/>
      <c r="AE39" s="7"/>
      <c r="AF39" s="7"/>
      <c r="AG39" s="7"/>
    </row>
    <row r="40" spans="2:33" ht="17.100000000000001" customHeight="1" x14ac:dyDescent="0.3">
      <c r="B40" s="165" t="s">
        <v>230</v>
      </c>
      <c r="C40" s="195" t="s">
        <v>231</v>
      </c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T40" s="71"/>
      <c r="AB40" s="7"/>
      <c r="AC40" s="7"/>
      <c r="AD40" s="7"/>
      <c r="AE40" s="7"/>
      <c r="AF40" s="7"/>
      <c r="AG40" s="7"/>
    </row>
    <row r="41" spans="2:33" ht="17.100000000000001" customHeight="1" x14ac:dyDescent="0.3">
      <c r="B41" s="165" t="s">
        <v>232</v>
      </c>
      <c r="C41" s="195" t="s">
        <v>233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T41" s="71"/>
      <c r="AB41" s="7"/>
      <c r="AC41" s="7"/>
      <c r="AD41" s="7"/>
      <c r="AE41" s="7"/>
      <c r="AF41" s="7"/>
      <c r="AG41" s="7"/>
    </row>
    <row r="42" spans="2:33" ht="17.100000000000001" customHeight="1" x14ac:dyDescent="0.3">
      <c r="B42" s="165" t="s">
        <v>234</v>
      </c>
      <c r="C42" s="195" t="s">
        <v>235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T42" s="71"/>
      <c r="AB42" s="7"/>
      <c r="AC42" s="7"/>
      <c r="AD42" s="7"/>
      <c r="AE42" s="7"/>
      <c r="AF42" s="7"/>
      <c r="AG42" s="7"/>
    </row>
    <row r="43" spans="2:33" ht="17.100000000000001" customHeight="1" x14ac:dyDescent="0.3">
      <c r="B43" s="165" t="s">
        <v>236</v>
      </c>
      <c r="C43" s="195" t="s">
        <v>237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T43" s="71"/>
      <c r="AB43" s="7"/>
      <c r="AC43" s="7"/>
      <c r="AD43" s="7"/>
      <c r="AE43" s="7"/>
      <c r="AF43" s="7"/>
      <c r="AG43" s="7"/>
    </row>
    <row r="44" spans="2:33" ht="17.100000000000001" customHeight="1" x14ac:dyDescent="0.3">
      <c r="B44" s="165" t="s">
        <v>238</v>
      </c>
      <c r="C44" s="195" t="s">
        <v>239</v>
      </c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T44" s="71"/>
      <c r="AB44" s="7"/>
      <c r="AC44" s="7"/>
      <c r="AD44" s="7"/>
      <c r="AE44" s="7"/>
      <c r="AF44" s="7"/>
      <c r="AG44" s="7"/>
    </row>
    <row r="45" spans="2:33" ht="17.100000000000001" customHeight="1" x14ac:dyDescent="0.3">
      <c r="B45" s="165" t="s">
        <v>128</v>
      </c>
      <c r="C45" s="195" t="s">
        <v>240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T45" s="71"/>
      <c r="AB45" s="7"/>
      <c r="AC45" s="7"/>
      <c r="AD45" s="7"/>
      <c r="AE45" s="7"/>
      <c r="AF45" s="7"/>
      <c r="AG45" s="7"/>
    </row>
    <row r="46" spans="2:33" ht="17.100000000000001" customHeight="1" x14ac:dyDescent="0.3">
      <c r="B46" s="165" t="s">
        <v>136</v>
      </c>
      <c r="C46" s="195" t="s">
        <v>241</v>
      </c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T46" s="71"/>
      <c r="AB46" s="7"/>
      <c r="AC46" s="7"/>
      <c r="AD46" s="7"/>
      <c r="AE46" s="7"/>
      <c r="AF46" s="7"/>
      <c r="AG46" s="7"/>
    </row>
    <row r="47" spans="2:33" ht="17.100000000000001" customHeight="1" x14ac:dyDescent="0.3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AB47" s="7"/>
      <c r="AC47" s="7"/>
      <c r="AD47" s="7"/>
      <c r="AE47" s="7"/>
      <c r="AF47" s="7"/>
      <c r="AG47" s="7"/>
    </row>
    <row r="48" spans="2:33" ht="17.100000000000001" customHeight="1" x14ac:dyDescent="0.3"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AB48" s="7"/>
      <c r="AC48" s="7"/>
      <c r="AD48" s="7"/>
      <c r="AE48" s="7"/>
      <c r="AF48" s="7"/>
      <c r="AG48" s="7"/>
    </row>
    <row r="49" spans="1:33" ht="17.100000000000001" customHeight="1" x14ac:dyDescent="0.3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AB49" s="7"/>
      <c r="AC49" s="7"/>
      <c r="AD49" s="7"/>
      <c r="AE49" s="7"/>
      <c r="AF49" s="7"/>
      <c r="AG49" s="7"/>
    </row>
  </sheetData>
  <mergeCells count="39">
    <mergeCell ref="C22:Q22"/>
    <mergeCell ref="C20:Q20"/>
    <mergeCell ref="C17:Q17"/>
    <mergeCell ref="C16:Q16"/>
    <mergeCell ref="C15:Q15"/>
    <mergeCell ref="C19:Q19"/>
    <mergeCell ref="C21:Q21"/>
    <mergeCell ref="C38:Q38"/>
    <mergeCell ref="C39:Q39"/>
    <mergeCell ref="C40:Q40"/>
    <mergeCell ref="C8:Q8"/>
    <mergeCell ref="C18:Q18"/>
    <mergeCell ref="C23:Q23"/>
    <mergeCell ref="C24:Q24"/>
    <mergeCell ref="C25:Q25"/>
    <mergeCell ref="C29:Q29"/>
    <mergeCell ref="C26:Q26"/>
    <mergeCell ref="C10:Q10"/>
    <mergeCell ref="C9:Q9"/>
    <mergeCell ref="C11:Q11"/>
    <mergeCell ref="C14:Q14"/>
    <mergeCell ref="C12:Q12"/>
    <mergeCell ref="C13:Q13"/>
    <mergeCell ref="C45:Q45"/>
    <mergeCell ref="C46:Q46"/>
    <mergeCell ref="C27:Q27"/>
    <mergeCell ref="C28:Q28"/>
    <mergeCell ref="C42:Q42"/>
    <mergeCell ref="C43:Q43"/>
    <mergeCell ref="C44:Q44"/>
    <mergeCell ref="C41:Q41"/>
    <mergeCell ref="C30:Q30"/>
    <mergeCell ref="C31:Q31"/>
    <mergeCell ref="C32:Q32"/>
    <mergeCell ref="C33:Q33"/>
    <mergeCell ref="C34:Q34"/>
    <mergeCell ref="C35:Q35"/>
    <mergeCell ref="C36:Q36"/>
    <mergeCell ref="C37:Q37"/>
  </mergeCells>
  <hyperlinks>
    <hyperlink ref="P3" location="Contents!A1" display="Contents!A1"/>
  </hyperlinks>
  <pageMargins left="0.25" right="0.25" top="0.75" bottom="0.75" header="0.3" footer="0.3"/>
  <pageSetup paperSize="9" scale="4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92D050"/>
    <pageSetUpPr fitToPage="1"/>
  </sheetPr>
  <dimension ref="A2:W50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H63" sqref="H63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1" customWidth="1"/>
    <col min="18" max="18" width="9.109375" style="5"/>
    <col min="19" max="19" width="9.109375" style="1"/>
    <col min="20" max="20" width="9.109375" style="5"/>
    <col min="21" max="16384" width="9.109375" style="1"/>
  </cols>
  <sheetData>
    <row r="2" spans="1:23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3" ht="17.100000000000001" customHeight="1" x14ac:dyDescent="0.3">
      <c r="A3" s="150"/>
      <c r="B3" s="150"/>
      <c r="C3" s="151" t="s">
        <v>535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2"/>
    </row>
    <row r="4" spans="1:23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3" ht="17.100000000000001" customHeight="1" x14ac:dyDescent="0.25">
      <c r="Q5" s="2"/>
    </row>
    <row r="6" spans="1:23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 t="s">
        <v>372</v>
      </c>
      <c r="K6" s="153">
        <v>2010</v>
      </c>
      <c r="L6" s="153" t="s">
        <v>451</v>
      </c>
      <c r="M6" s="153" t="s">
        <v>453</v>
      </c>
      <c r="N6" s="153">
        <v>2013</v>
      </c>
      <c r="O6" s="153">
        <v>2014</v>
      </c>
      <c r="P6" s="153">
        <v>2015</v>
      </c>
      <c r="Q6" s="2"/>
    </row>
    <row r="7" spans="1:23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04"/>
      <c r="S7" s="7"/>
      <c r="U7" s="7"/>
    </row>
    <row r="8" spans="1:23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  <c r="S8" s="7"/>
      <c r="U8" s="7"/>
    </row>
    <row r="9" spans="1:23" ht="17.100000000000001" customHeight="1" x14ac:dyDescent="0.3">
      <c r="B9" s="154" t="s">
        <v>267</v>
      </c>
      <c r="C9" s="154" t="s">
        <v>415</v>
      </c>
      <c r="F9" s="134" t="s">
        <v>122</v>
      </c>
      <c r="G9" s="134" t="s">
        <v>122</v>
      </c>
      <c r="H9" s="134" t="s">
        <v>122</v>
      </c>
      <c r="I9" s="134" t="s">
        <v>122</v>
      </c>
      <c r="J9" s="147">
        <v>214931</v>
      </c>
      <c r="K9" s="147">
        <v>355523</v>
      </c>
      <c r="L9" s="147">
        <v>486328</v>
      </c>
      <c r="M9" s="147">
        <v>532502</v>
      </c>
      <c r="N9" s="147">
        <v>563296</v>
      </c>
      <c r="O9" s="147">
        <v>637271</v>
      </c>
      <c r="P9" s="147">
        <v>611274</v>
      </c>
      <c r="Q9" s="4"/>
      <c r="R9" s="136"/>
      <c r="S9" s="4"/>
      <c r="U9" s="7"/>
      <c r="V9" s="7"/>
      <c r="W9" s="7"/>
    </row>
    <row r="10" spans="1:23" ht="17.100000000000001" customHeight="1" x14ac:dyDescent="0.25">
      <c r="B10" s="137"/>
      <c r="C10" s="138"/>
      <c r="F10" s="10"/>
      <c r="G10" s="10"/>
      <c r="H10" s="10"/>
      <c r="I10" s="10"/>
      <c r="J10" s="170"/>
      <c r="K10" s="170"/>
      <c r="L10" s="170"/>
      <c r="M10" s="170"/>
      <c r="N10" s="170"/>
      <c r="O10" s="170"/>
      <c r="P10" s="170"/>
      <c r="Q10" s="4"/>
      <c r="R10" s="4"/>
      <c r="S10" s="5"/>
      <c r="U10" s="7"/>
      <c r="V10" s="7"/>
      <c r="W10" s="7"/>
    </row>
    <row r="11" spans="1:23" ht="17.100000000000001" customHeight="1" x14ac:dyDescent="0.3">
      <c r="B11" s="155" t="s">
        <v>263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3">
        <v>53511</v>
      </c>
      <c r="K11" s="3">
        <v>60581</v>
      </c>
      <c r="L11" s="3">
        <v>92348</v>
      </c>
      <c r="M11" s="3">
        <v>113043</v>
      </c>
      <c r="N11" s="3">
        <v>113655</v>
      </c>
      <c r="O11" s="3">
        <v>159488</v>
      </c>
      <c r="P11" s="3">
        <v>170518</v>
      </c>
      <c r="Q11" s="4"/>
      <c r="R11" s="136"/>
      <c r="S11" s="4"/>
      <c r="U11" s="7"/>
      <c r="V11" s="7"/>
      <c r="W11" s="7"/>
    </row>
    <row r="12" spans="1:23" ht="17.100000000000001" customHeight="1" x14ac:dyDescent="0.3">
      <c r="B12" s="155" t="s">
        <v>264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3">
        <v>89701</v>
      </c>
      <c r="K12" s="3">
        <v>284346</v>
      </c>
      <c r="L12" s="3">
        <v>382199</v>
      </c>
      <c r="M12" s="3">
        <v>406428</v>
      </c>
      <c r="N12" s="3">
        <v>438783</v>
      </c>
      <c r="O12" s="3">
        <v>471296</v>
      </c>
      <c r="P12" s="3">
        <v>436262</v>
      </c>
      <c r="Q12" s="4"/>
      <c r="R12" s="136"/>
      <c r="S12" s="4"/>
      <c r="U12" s="7"/>
      <c r="V12" s="7"/>
      <c r="W12" s="7"/>
    </row>
    <row r="13" spans="1:23" ht="17.100000000000001" customHeight="1" x14ac:dyDescent="0.3">
      <c r="B13" s="155" t="s">
        <v>265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3">
        <v>71719</v>
      </c>
      <c r="K13" s="3">
        <v>10596</v>
      </c>
      <c r="L13" s="3">
        <v>11781</v>
      </c>
      <c r="M13" s="3">
        <v>13031</v>
      </c>
      <c r="N13" s="3">
        <v>10858</v>
      </c>
      <c r="O13" s="3">
        <v>6487</v>
      </c>
      <c r="P13" s="3">
        <v>4494</v>
      </c>
      <c r="Q13" s="4"/>
      <c r="R13" s="136"/>
      <c r="S13" s="4"/>
      <c r="U13" s="7"/>
      <c r="V13" s="7"/>
      <c r="W13" s="7"/>
    </row>
    <row r="14" spans="1:23" ht="17.100000000000001" customHeight="1" x14ac:dyDescent="0.25">
      <c r="C14" s="1"/>
      <c r="F14" s="10"/>
      <c r="G14" s="10"/>
      <c r="H14" s="10"/>
      <c r="I14" s="10"/>
      <c r="J14" s="170"/>
      <c r="K14" s="170"/>
      <c r="L14" s="170"/>
      <c r="M14" s="170"/>
      <c r="N14" s="170"/>
      <c r="O14" s="170"/>
      <c r="P14" s="170"/>
      <c r="Q14" s="4"/>
      <c r="R14" s="4"/>
      <c r="S14" s="4"/>
      <c r="T14" s="4"/>
      <c r="U14" s="7"/>
      <c r="V14" s="7"/>
      <c r="W14" s="7"/>
    </row>
    <row r="15" spans="1:23" ht="17.100000000000001" customHeight="1" x14ac:dyDescent="0.3">
      <c r="B15" s="154" t="s">
        <v>266</v>
      </c>
      <c r="C15" s="154" t="s">
        <v>415</v>
      </c>
      <c r="F15" s="134" t="s">
        <v>122</v>
      </c>
      <c r="G15" s="134" t="s">
        <v>122</v>
      </c>
      <c r="H15" s="134" t="s">
        <v>122</v>
      </c>
      <c r="I15" s="134" t="s">
        <v>122</v>
      </c>
      <c r="J15" s="147">
        <v>195571</v>
      </c>
      <c r="K15" s="147">
        <v>290827</v>
      </c>
      <c r="L15" s="147">
        <v>409371</v>
      </c>
      <c r="M15" s="147">
        <v>447098</v>
      </c>
      <c r="N15" s="147">
        <v>480938.30800000002</v>
      </c>
      <c r="O15" s="147">
        <v>560274</v>
      </c>
      <c r="P15" s="147">
        <v>517866</v>
      </c>
      <c r="Q15" s="4"/>
      <c r="R15" s="136"/>
      <c r="S15" s="4"/>
      <c r="U15" s="7"/>
      <c r="V15" s="7"/>
      <c r="W15" s="7"/>
    </row>
    <row r="16" spans="1:23" ht="17.100000000000001" customHeight="1" x14ac:dyDescent="0.25">
      <c r="B16" s="137"/>
      <c r="C16" s="139"/>
      <c r="F16" s="10"/>
      <c r="G16" s="10"/>
      <c r="H16" s="10"/>
      <c r="I16" s="10"/>
      <c r="J16" s="170"/>
      <c r="K16" s="170"/>
      <c r="L16" s="170"/>
      <c r="M16" s="170"/>
      <c r="N16" s="170"/>
      <c r="O16" s="170"/>
      <c r="P16" s="170"/>
      <c r="Q16" s="4"/>
      <c r="R16" s="4"/>
      <c r="S16" s="5"/>
      <c r="U16" s="7"/>
      <c r="V16" s="7"/>
      <c r="W16" s="7"/>
    </row>
    <row r="17" spans="2:23" ht="17.100000000000001" customHeight="1" x14ac:dyDescent="0.3">
      <c r="B17" s="155" t="s">
        <v>96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3">
        <v>68128</v>
      </c>
      <c r="K17" s="3">
        <v>43895</v>
      </c>
      <c r="L17" s="3">
        <v>49887</v>
      </c>
      <c r="M17" s="3">
        <v>53365</v>
      </c>
      <c r="N17" s="3">
        <v>59883</v>
      </c>
      <c r="O17" s="3">
        <v>70833</v>
      </c>
      <c r="P17" s="3">
        <v>81014</v>
      </c>
      <c r="Q17" s="4"/>
      <c r="R17" s="136"/>
      <c r="S17" s="5"/>
      <c r="U17" s="7"/>
      <c r="V17" s="7"/>
      <c r="W17" s="7"/>
    </row>
    <row r="18" spans="2:23" ht="17.100000000000001" customHeight="1" x14ac:dyDescent="0.3">
      <c r="B18" s="155" t="s">
        <v>344</v>
      </c>
      <c r="C18" s="155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3">
        <v>29601</v>
      </c>
      <c r="K18" s="3">
        <v>87523</v>
      </c>
      <c r="L18" s="3">
        <v>117363</v>
      </c>
      <c r="M18" s="3">
        <v>124857</v>
      </c>
      <c r="N18" s="3">
        <v>126437.59699999999</v>
      </c>
      <c r="O18" s="3">
        <v>139838</v>
      </c>
      <c r="P18" s="3">
        <v>129449</v>
      </c>
      <c r="Q18" s="4"/>
      <c r="R18" s="136"/>
      <c r="S18" s="5"/>
      <c r="U18" s="7"/>
      <c r="V18" s="7"/>
      <c r="W18" s="7"/>
    </row>
    <row r="19" spans="2:23" ht="16.5" customHeight="1" x14ac:dyDescent="0.3">
      <c r="B19" s="155" t="s">
        <v>268</v>
      </c>
      <c r="C19" s="155" t="s">
        <v>415</v>
      </c>
      <c r="F19" s="6" t="s">
        <v>122</v>
      </c>
      <c r="G19" s="6" t="s">
        <v>122</v>
      </c>
      <c r="H19" s="6" t="s">
        <v>122</v>
      </c>
      <c r="I19" s="6" t="s">
        <v>122</v>
      </c>
      <c r="J19" s="3">
        <v>15432</v>
      </c>
      <c r="K19" s="3">
        <v>11347</v>
      </c>
      <c r="L19" s="3">
        <v>14549</v>
      </c>
      <c r="M19" s="3">
        <v>16085</v>
      </c>
      <c r="N19" s="3">
        <v>15063.039000000001</v>
      </c>
      <c r="O19" s="3">
        <v>16019</v>
      </c>
      <c r="P19" s="3">
        <v>20677</v>
      </c>
      <c r="Q19" s="4"/>
      <c r="R19" s="136"/>
      <c r="S19" s="5"/>
      <c r="U19" s="7"/>
      <c r="V19" s="7"/>
      <c r="W19" s="7"/>
    </row>
    <row r="20" spans="2:23" ht="17.100000000000001" customHeight="1" x14ac:dyDescent="0.3">
      <c r="B20" s="155" t="s">
        <v>99</v>
      </c>
      <c r="C20" s="155" t="s">
        <v>415</v>
      </c>
      <c r="F20" s="6" t="s">
        <v>122</v>
      </c>
      <c r="G20" s="6" t="s">
        <v>122</v>
      </c>
      <c r="H20" s="6" t="s">
        <v>122</v>
      </c>
      <c r="I20" s="6" t="s">
        <v>122</v>
      </c>
      <c r="J20" s="3">
        <v>6028</v>
      </c>
      <c r="K20" s="3">
        <v>16349</v>
      </c>
      <c r="L20" s="3">
        <v>23152</v>
      </c>
      <c r="M20" s="3">
        <v>26784</v>
      </c>
      <c r="N20" s="3">
        <v>28280.192999999999</v>
      </c>
      <c r="O20" s="3">
        <v>31257</v>
      </c>
      <c r="P20" s="3">
        <v>38257</v>
      </c>
      <c r="Q20" s="4"/>
      <c r="R20" s="136"/>
      <c r="S20" s="5"/>
      <c r="U20" s="7"/>
      <c r="V20" s="7"/>
      <c r="W20" s="7"/>
    </row>
    <row r="21" spans="2:23" ht="17.100000000000001" customHeight="1" x14ac:dyDescent="0.3">
      <c r="B21" s="155" t="s">
        <v>98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3">
        <v>20009</v>
      </c>
      <c r="K21" s="3">
        <v>18124</v>
      </c>
      <c r="L21" s="3">
        <v>18097</v>
      </c>
      <c r="M21" s="3">
        <v>18377</v>
      </c>
      <c r="N21" s="3">
        <v>20028.377</v>
      </c>
      <c r="O21" s="3">
        <v>23781</v>
      </c>
      <c r="P21" s="3">
        <v>33512</v>
      </c>
      <c r="Q21" s="136"/>
      <c r="R21" s="136"/>
      <c r="S21" s="5"/>
      <c r="U21" s="7"/>
      <c r="V21" s="7"/>
      <c r="W21" s="7"/>
    </row>
    <row r="22" spans="2:23" ht="17.100000000000001" customHeight="1" x14ac:dyDescent="0.3">
      <c r="B22" s="155" t="s">
        <v>97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3">
        <v>28976</v>
      </c>
      <c r="K22" s="3">
        <v>40918</v>
      </c>
      <c r="L22" s="3">
        <v>60302</v>
      </c>
      <c r="M22" s="3">
        <v>66709</v>
      </c>
      <c r="N22" s="3">
        <v>69405</v>
      </c>
      <c r="O22" s="3">
        <v>77771</v>
      </c>
      <c r="P22" s="3">
        <v>107947</v>
      </c>
      <c r="Q22" s="4"/>
      <c r="R22" s="136"/>
      <c r="S22" s="5"/>
      <c r="U22" s="7"/>
      <c r="V22" s="7"/>
      <c r="W22" s="7"/>
    </row>
    <row r="23" spans="2:23" ht="17.100000000000001" customHeight="1" x14ac:dyDescent="0.3">
      <c r="B23" s="155" t="s">
        <v>269</v>
      </c>
      <c r="C23" s="155" t="s">
        <v>415</v>
      </c>
      <c r="F23" s="6" t="s">
        <v>122</v>
      </c>
      <c r="G23" s="6" t="s">
        <v>122</v>
      </c>
      <c r="H23" s="6" t="s">
        <v>122</v>
      </c>
      <c r="I23" s="6" t="s">
        <v>122</v>
      </c>
      <c r="J23" s="3">
        <v>25156</v>
      </c>
      <c r="K23" s="3">
        <v>83597</v>
      </c>
      <c r="L23" s="3">
        <v>124329</v>
      </c>
      <c r="M23" s="3">
        <v>144307</v>
      </c>
      <c r="N23" s="3">
        <v>160255.10200000001</v>
      </c>
      <c r="O23" s="3">
        <v>199024</v>
      </c>
      <c r="P23" s="3">
        <v>103644</v>
      </c>
      <c r="Q23" s="4"/>
      <c r="R23" s="136"/>
      <c r="S23" s="5"/>
      <c r="U23" s="7"/>
      <c r="V23" s="7"/>
      <c r="W23" s="7"/>
    </row>
    <row r="24" spans="2:23" ht="17.100000000000001" customHeight="1" x14ac:dyDescent="0.3">
      <c r="B24" s="155" t="s">
        <v>270</v>
      </c>
      <c r="C24" s="155" t="s">
        <v>415</v>
      </c>
      <c r="F24" s="6" t="s">
        <v>122</v>
      </c>
      <c r="G24" s="6" t="s">
        <v>122</v>
      </c>
      <c r="H24" s="6" t="s">
        <v>122</v>
      </c>
      <c r="I24" s="6" t="s">
        <v>122</v>
      </c>
      <c r="J24" s="3">
        <v>2241</v>
      </c>
      <c r="K24" s="3">
        <v>-10926</v>
      </c>
      <c r="L24" s="3">
        <v>1692</v>
      </c>
      <c r="M24" s="3">
        <v>-3386</v>
      </c>
      <c r="N24" s="3">
        <v>1586</v>
      </c>
      <c r="O24" s="3">
        <v>1751</v>
      </c>
      <c r="P24" s="3">
        <v>3366</v>
      </c>
      <c r="Q24" s="4"/>
      <c r="R24" s="136"/>
      <c r="S24" s="5"/>
      <c r="U24" s="7"/>
      <c r="V24" s="7"/>
      <c r="W24" s="7"/>
    </row>
    <row r="25" spans="2:23" ht="17.100000000000001" customHeight="1" x14ac:dyDescent="0.25">
      <c r="B25" s="110"/>
      <c r="C25" s="8"/>
      <c r="F25" s="140"/>
      <c r="G25" s="140"/>
      <c r="H25" s="140"/>
      <c r="I25" s="140"/>
      <c r="J25" s="171"/>
      <c r="K25" s="171"/>
      <c r="L25" s="171"/>
      <c r="M25" s="171"/>
      <c r="N25" s="171"/>
      <c r="O25" s="171"/>
      <c r="P25" s="171"/>
      <c r="Q25" s="4"/>
      <c r="R25" s="4"/>
      <c r="S25" s="4"/>
      <c r="T25" s="4"/>
      <c r="U25" s="7"/>
      <c r="V25" s="7"/>
      <c r="W25" s="7"/>
    </row>
    <row r="26" spans="2:23" ht="17.100000000000001" customHeight="1" x14ac:dyDescent="0.3">
      <c r="B26" s="154" t="s">
        <v>100</v>
      </c>
      <c r="C26" s="154" t="s">
        <v>415</v>
      </c>
      <c r="F26" s="147" t="s">
        <v>122</v>
      </c>
      <c r="G26" s="147" t="s">
        <v>122</v>
      </c>
      <c r="H26" s="147" t="s">
        <v>122</v>
      </c>
      <c r="I26" s="147" t="s">
        <v>122</v>
      </c>
      <c r="J26" s="186">
        <v>19360</v>
      </c>
      <c r="K26" s="186">
        <v>64696</v>
      </c>
      <c r="L26" s="186">
        <v>76957</v>
      </c>
      <c r="M26" s="186">
        <v>85404</v>
      </c>
      <c r="N26" s="186">
        <v>82357.691999999981</v>
      </c>
      <c r="O26" s="186">
        <v>76997</v>
      </c>
      <c r="P26" s="186">
        <v>93408</v>
      </c>
      <c r="Q26" s="4"/>
      <c r="R26" s="136"/>
      <c r="S26" s="99"/>
      <c r="U26" s="7"/>
      <c r="V26" s="7"/>
      <c r="W26" s="7"/>
    </row>
    <row r="27" spans="2:23" ht="17.100000000000001" customHeight="1" x14ac:dyDescent="0.25">
      <c r="B27" s="137"/>
      <c r="C27" s="8"/>
      <c r="F27" s="10"/>
      <c r="G27" s="10"/>
      <c r="H27" s="10"/>
      <c r="I27" s="10"/>
      <c r="J27" s="170"/>
      <c r="K27" s="170"/>
      <c r="L27" s="170"/>
      <c r="M27" s="170"/>
      <c r="N27" s="170"/>
      <c r="O27" s="170"/>
      <c r="P27" s="170"/>
      <c r="Q27" s="4"/>
      <c r="R27" s="4"/>
      <c r="S27" s="4"/>
      <c r="T27" s="4"/>
      <c r="U27" s="7"/>
      <c r="V27" s="7"/>
      <c r="W27" s="7"/>
    </row>
    <row r="28" spans="2:23" ht="17.100000000000001" customHeight="1" x14ac:dyDescent="0.3">
      <c r="B28" s="155" t="s">
        <v>478</v>
      </c>
      <c r="C28" s="155" t="s">
        <v>415</v>
      </c>
      <c r="F28" s="6" t="s">
        <v>122</v>
      </c>
      <c r="G28" s="6" t="s">
        <v>122</v>
      </c>
      <c r="H28" s="6" t="s">
        <v>122</v>
      </c>
      <c r="I28" s="6" t="s">
        <v>122</v>
      </c>
      <c r="J28" s="3">
        <v>254</v>
      </c>
      <c r="K28" s="3">
        <v>-329</v>
      </c>
      <c r="L28" s="3">
        <v>-1155</v>
      </c>
      <c r="M28" s="3">
        <v>-4816</v>
      </c>
      <c r="N28" s="3">
        <v>-16689</v>
      </c>
      <c r="O28" s="3">
        <v>-13030</v>
      </c>
      <c r="P28" s="3">
        <v>-518</v>
      </c>
      <c r="Q28" s="4"/>
      <c r="R28" s="136"/>
      <c r="S28" s="4"/>
      <c r="U28" s="7"/>
      <c r="V28" s="7"/>
      <c r="W28" s="7"/>
    </row>
    <row r="29" spans="2:23" ht="17.100000000000001" customHeight="1" x14ac:dyDescent="0.3">
      <c r="B29" s="155" t="s">
        <v>101</v>
      </c>
      <c r="C29" s="155" t="s">
        <v>415</v>
      </c>
      <c r="F29" s="6" t="s">
        <v>122</v>
      </c>
      <c r="G29" s="6" t="s">
        <v>122</v>
      </c>
      <c r="H29" s="6" t="s">
        <v>122</v>
      </c>
      <c r="I29" s="6" t="s">
        <v>122</v>
      </c>
      <c r="J29" s="3">
        <v>-659</v>
      </c>
      <c r="K29" s="3">
        <v>-10806</v>
      </c>
      <c r="L29" s="3">
        <v>-14926</v>
      </c>
      <c r="M29" s="3">
        <v>-11883</v>
      </c>
      <c r="N29" s="3">
        <v>-9460</v>
      </c>
      <c r="O29" s="3">
        <v>-7521</v>
      </c>
      <c r="P29" s="3">
        <v>-18613</v>
      </c>
      <c r="Q29" s="4"/>
      <c r="R29" s="136"/>
      <c r="S29" s="99"/>
      <c r="U29" s="7"/>
      <c r="V29" s="7"/>
      <c r="W29" s="7"/>
    </row>
    <row r="30" spans="2:23" ht="17.100000000000001" customHeight="1" x14ac:dyDescent="0.3">
      <c r="B30" s="155" t="s">
        <v>278</v>
      </c>
      <c r="C30" s="155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3">
        <v>1296</v>
      </c>
      <c r="K30" s="3">
        <v>2041</v>
      </c>
      <c r="L30" s="3">
        <v>2179</v>
      </c>
      <c r="M30" s="3">
        <v>4808</v>
      </c>
      <c r="N30" s="3">
        <v>5163</v>
      </c>
      <c r="O30" s="3">
        <v>-790</v>
      </c>
      <c r="P30" s="3">
        <v>6594</v>
      </c>
      <c r="Q30" s="4"/>
      <c r="R30" s="136"/>
      <c r="S30" s="4"/>
      <c r="U30" s="7"/>
      <c r="V30" s="7"/>
      <c r="W30" s="7"/>
    </row>
    <row r="31" spans="2:23" ht="17.100000000000001" customHeight="1" x14ac:dyDescent="0.3">
      <c r="B31" s="155" t="s">
        <v>345</v>
      </c>
      <c r="C31" s="155" t="s">
        <v>415</v>
      </c>
      <c r="F31" s="6" t="s">
        <v>122</v>
      </c>
      <c r="G31" s="6" t="s">
        <v>122</v>
      </c>
      <c r="H31" s="6" t="s">
        <v>122</v>
      </c>
      <c r="I31" s="6" t="s">
        <v>122</v>
      </c>
      <c r="J31" s="3">
        <v>161</v>
      </c>
      <c r="K31" s="3">
        <v>-50</v>
      </c>
      <c r="L31" s="3">
        <v>-379</v>
      </c>
      <c r="M31" s="3">
        <v>107</v>
      </c>
      <c r="N31" s="3">
        <v>1094</v>
      </c>
      <c r="O31" s="3">
        <v>1299</v>
      </c>
      <c r="P31" s="3">
        <v>-3413</v>
      </c>
      <c r="Q31" s="4"/>
      <c r="R31" s="136"/>
      <c r="S31" s="99"/>
      <c r="U31" s="7"/>
      <c r="V31" s="7"/>
    </row>
    <row r="32" spans="2:23" ht="17.100000000000001" customHeight="1" x14ac:dyDescent="0.3">
      <c r="B32" s="155" t="s">
        <v>479</v>
      </c>
      <c r="C32" s="155" t="s">
        <v>415</v>
      </c>
      <c r="F32" s="6" t="s">
        <v>122</v>
      </c>
      <c r="G32" s="6" t="s">
        <v>122</v>
      </c>
      <c r="H32" s="6" t="s">
        <v>122</v>
      </c>
      <c r="I32" s="6" t="s">
        <v>122</v>
      </c>
      <c r="J32" s="127">
        <v>0</v>
      </c>
      <c r="K32" s="178">
        <v>1096</v>
      </c>
      <c r="L32" s="178">
        <v>2211</v>
      </c>
      <c r="M32" s="3">
        <v>-361</v>
      </c>
      <c r="N32" s="178">
        <v>492.46600000000001</v>
      </c>
      <c r="O32" s="3">
        <v>-117</v>
      </c>
      <c r="P32" s="3">
        <v>-981</v>
      </c>
      <c r="Q32" s="4"/>
      <c r="R32" s="136"/>
      <c r="S32" s="4"/>
      <c r="U32" s="7"/>
      <c r="V32" s="7"/>
    </row>
    <row r="33" spans="1:22" ht="17.100000000000001" customHeight="1" x14ac:dyDescent="0.3">
      <c r="B33" s="135"/>
      <c r="C33" s="8"/>
      <c r="F33" s="140"/>
      <c r="G33" s="140"/>
      <c r="H33" s="140"/>
      <c r="I33" s="140"/>
      <c r="J33" s="171"/>
      <c r="K33" s="171"/>
      <c r="L33" s="171"/>
      <c r="M33" s="171"/>
      <c r="N33" s="171"/>
      <c r="O33" s="171"/>
      <c r="P33" s="171"/>
      <c r="Q33" s="4"/>
      <c r="R33" s="99"/>
      <c r="S33" s="99"/>
      <c r="T33" s="99"/>
      <c r="U33" s="142"/>
      <c r="V33" s="7"/>
    </row>
    <row r="34" spans="1:22" ht="17.100000000000001" customHeight="1" x14ac:dyDescent="0.3">
      <c r="B34" s="154" t="s">
        <v>102</v>
      </c>
      <c r="C34" s="154" t="s">
        <v>415</v>
      </c>
      <c r="F34" s="134" t="s">
        <v>122</v>
      </c>
      <c r="G34" s="134" t="s">
        <v>122</v>
      </c>
      <c r="H34" s="134" t="s">
        <v>122</v>
      </c>
      <c r="I34" s="134" t="s">
        <v>122</v>
      </c>
      <c r="J34" s="147">
        <v>20412</v>
      </c>
      <c r="K34" s="147">
        <v>56648</v>
      </c>
      <c r="L34" s="147">
        <v>64887</v>
      </c>
      <c r="M34" s="147">
        <v>73259</v>
      </c>
      <c r="N34" s="147">
        <v>62958.157999999981</v>
      </c>
      <c r="O34" s="147">
        <v>56838</v>
      </c>
      <c r="P34" s="147">
        <v>76477</v>
      </c>
      <c r="Q34" s="4"/>
      <c r="R34" s="136"/>
      <c r="S34" s="4"/>
      <c r="U34" s="7"/>
      <c r="V34" s="7"/>
    </row>
    <row r="35" spans="1:22" ht="17.100000000000001" customHeight="1" x14ac:dyDescent="0.25">
      <c r="C35" s="8"/>
      <c r="F35" s="10"/>
      <c r="G35" s="10"/>
      <c r="H35" s="10"/>
      <c r="I35" s="10"/>
      <c r="J35" s="170"/>
      <c r="K35" s="170"/>
      <c r="L35" s="170"/>
      <c r="M35" s="170"/>
      <c r="N35" s="170"/>
      <c r="O35" s="170"/>
      <c r="P35" s="170"/>
      <c r="Q35" s="4"/>
      <c r="R35" s="4"/>
      <c r="S35" s="4"/>
      <c r="T35" s="4"/>
      <c r="U35" s="7"/>
      <c r="V35" s="7"/>
    </row>
    <row r="36" spans="1:22" ht="17.100000000000001" customHeight="1" x14ac:dyDescent="0.3">
      <c r="B36" s="155" t="s">
        <v>103</v>
      </c>
      <c r="C36" s="155" t="s">
        <v>415</v>
      </c>
      <c r="F36" s="6" t="s">
        <v>122</v>
      </c>
      <c r="G36" s="6" t="s">
        <v>122</v>
      </c>
      <c r="H36" s="6" t="s">
        <v>122</v>
      </c>
      <c r="I36" s="6" t="s">
        <v>122</v>
      </c>
      <c r="J36" s="3">
        <v>-5392</v>
      </c>
      <c r="K36" s="3">
        <v>-12927</v>
      </c>
      <c r="L36" s="3">
        <v>-15098</v>
      </c>
      <c r="M36" s="3">
        <v>-16469</v>
      </c>
      <c r="N36" s="3">
        <v>-16559</v>
      </c>
      <c r="O36" s="3">
        <v>-13817</v>
      </c>
      <c r="P36" s="3">
        <v>-16913</v>
      </c>
      <c r="Q36" s="4"/>
      <c r="R36" s="136"/>
      <c r="S36" s="4"/>
      <c r="U36" s="7"/>
      <c r="V36" s="7"/>
    </row>
    <row r="37" spans="1:22" ht="17.100000000000001" customHeight="1" x14ac:dyDescent="0.3">
      <c r="B37" s="155" t="s">
        <v>358</v>
      </c>
      <c r="C37" s="155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3">
        <v>15020</v>
      </c>
      <c r="K37" s="3">
        <v>43721</v>
      </c>
      <c r="L37" s="3">
        <v>49789</v>
      </c>
      <c r="M37" s="3">
        <v>56790</v>
      </c>
      <c r="N37" s="3">
        <v>46399.157999999981</v>
      </c>
      <c r="O37" s="3">
        <v>43021</v>
      </c>
      <c r="P37" s="3">
        <v>59564</v>
      </c>
      <c r="Q37" s="4"/>
      <c r="R37" s="136"/>
      <c r="S37" s="4"/>
      <c r="U37" s="7"/>
      <c r="V37" s="7"/>
    </row>
    <row r="38" spans="1:22" ht="17.100000000000001" customHeight="1" x14ac:dyDescent="0.3">
      <c r="B38" s="155" t="s">
        <v>359</v>
      </c>
      <c r="C38" s="155" t="s">
        <v>415</v>
      </c>
      <c r="F38" s="6" t="s">
        <v>122</v>
      </c>
      <c r="G38" s="6" t="s">
        <v>122</v>
      </c>
      <c r="H38" s="6" t="s">
        <v>122</v>
      </c>
      <c r="I38" s="6" t="s">
        <v>122</v>
      </c>
      <c r="J38" s="127">
        <v>0</v>
      </c>
      <c r="K38" s="3">
        <v>2791</v>
      </c>
      <c r="L38" s="3">
        <v>3546</v>
      </c>
      <c r="M38" s="127">
        <v>0</v>
      </c>
      <c r="N38" s="178">
        <v>0</v>
      </c>
      <c r="O38" s="178">
        <v>0</v>
      </c>
      <c r="P38" s="178">
        <v>0</v>
      </c>
      <c r="Q38" s="4"/>
      <c r="R38" s="136"/>
      <c r="S38" s="4"/>
      <c r="U38" s="7"/>
      <c r="V38" s="7"/>
    </row>
    <row r="39" spans="1:22" ht="17.100000000000001" customHeight="1" x14ac:dyDescent="0.25">
      <c r="B39" s="137"/>
      <c r="C39" s="8"/>
      <c r="F39" s="10"/>
      <c r="G39" s="10"/>
      <c r="H39" s="10"/>
      <c r="I39" s="10"/>
      <c r="J39" s="170"/>
      <c r="K39" s="170"/>
      <c r="L39" s="170"/>
      <c r="M39" s="170"/>
      <c r="N39" s="170"/>
      <c r="O39" s="170"/>
      <c r="P39" s="170"/>
      <c r="Q39" s="4"/>
      <c r="R39" s="4"/>
      <c r="S39" s="4"/>
      <c r="T39" s="4"/>
      <c r="U39" s="7"/>
      <c r="V39" s="7"/>
    </row>
    <row r="40" spans="1:22" ht="17.100000000000001" customHeight="1" x14ac:dyDescent="0.3">
      <c r="B40" s="154" t="s">
        <v>272</v>
      </c>
      <c r="C40" s="154" t="s">
        <v>415</v>
      </c>
      <c r="F40" s="134" t="s">
        <v>122</v>
      </c>
      <c r="G40" s="134" t="s">
        <v>122</v>
      </c>
      <c r="H40" s="134" t="s">
        <v>122</v>
      </c>
      <c r="I40" s="134" t="s">
        <v>122</v>
      </c>
      <c r="J40" s="147">
        <v>15020</v>
      </c>
      <c r="K40" s="147">
        <v>46512</v>
      </c>
      <c r="L40" s="147">
        <v>53335</v>
      </c>
      <c r="M40" s="147">
        <v>56790</v>
      </c>
      <c r="N40" s="147">
        <v>46399.157999999981</v>
      </c>
      <c r="O40" s="147">
        <v>43021</v>
      </c>
      <c r="P40" s="147">
        <v>59564</v>
      </c>
      <c r="Q40" s="4"/>
      <c r="R40" s="136"/>
      <c r="S40" s="4"/>
      <c r="U40" s="7"/>
      <c r="V40" s="7"/>
    </row>
    <row r="41" spans="1:22" ht="17.100000000000001" customHeight="1" x14ac:dyDescent="0.25">
      <c r="C41" s="8"/>
      <c r="F41" s="10"/>
      <c r="G41" s="10"/>
      <c r="H41" s="10"/>
      <c r="I41" s="10"/>
      <c r="J41" s="170"/>
      <c r="K41" s="170"/>
      <c r="L41" s="170"/>
      <c r="M41" s="170"/>
      <c r="N41" s="170"/>
      <c r="O41" s="170"/>
      <c r="P41" s="170"/>
      <c r="Q41" s="4"/>
      <c r="R41" s="4"/>
      <c r="S41" s="4"/>
      <c r="T41" s="4"/>
      <c r="U41" s="7"/>
      <c r="V41" s="7"/>
    </row>
    <row r="42" spans="1:22" ht="17.100000000000001" customHeight="1" x14ac:dyDescent="0.3">
      <c r="B42" s="155" t="s">
        <v>271</v>
      </c>
      <c r="C42" s="155" t="s">
        <v>415</v>
      </c>
      <c r="F42" s="6" t="s">
        <v>122</v>
      </c>
      <c r="G42" s="6" t="s">
        <v>122</v>
      </c>
      <c r="H42" s="6" t="s">
        <v>122</v>
      </c>
      <c r="I42" s="6" t="s">
        <v>122</v>
      </c>
      <c r="J42" s="3">
        <v>1693</v>
      </c>
      <c r="K42" s="3">
        <v>3552</v>
      </c>
      <c r="L42" s="3">
        <v>3446</v>
      </c>
      <c r="M42" s="3">
        <v>4499</v>
      </c>
      <c r="N42" s="3">
        <v>-229</v>
      </c>
      <c r="O42" s="3">
        <v>125</v>
      </c>
      <c r="P42" s="3">
        <v>-1389</v>
      </c>
      <c r="Q42" s="4"/>
      <c r="R42" s="136"/>
      <c r="S42" s="4"/>
      <c r="U42" s="7"/>
      <c r="V42" s="7"/>
    </row>
    <row r="43" spans="1:22" ht="17.100000000000001" customHeight="1" x14ac:dyDescent="0.25">
      <c r="C43" s="8"/>
      <c r="F43" s="10"/>
      <c r="G43" s="10"/>
      <c r="H43" s="10"/>
      <c r="I43" s="10"/>
      <c r="J43" s="170"/>
      <c r="K43" s="170"/>
      <c r="L43" s="170"/>
      <c r="M43" s="170"/>
      <c r="N43" s="170"/>
      <c r="O43" s="170"/>
      <c r="P43" s="170"/>
      <c r="Q43" s="4"/>
      <c r="R43" s="4"/>
      <c r="S43" s="4"/>
      <c r="T43" s="4"/>
      <c r="U43" s="7"/>
      <c r="V43" s="7"/>
    </row>
    <row r="44" spans="1:22" ht="17.100000000000001" customHeight="1" x14ac:dyDescent="0.3">
      <c r="B44" s="154" t="s">
        <v>273</v>
      </c>
      <c r="C44" s="154" t="s">
        <v>415</v>
      </c>
      <c r="F44" s="134" t="s">
        <v>122</v>
      </c>
      <c r="G44" s="134" t="s">
        <v>122</v>
      </c>
      <c r="H44" s="134" t="s">
        <v>122</v>
      </c>
      <c r="I44" s="134" t="s">
        <v>122</v>
      </c>
      <c r="J44" s="134">
        <v>13327</v>
      </c>
      <c r="K44" s="134">
        <v>42960</v>
      </c>
      <c r="L44" s="134">
        <v>49889</v>
      </c>
      <c r="M44" s="134">
        <v>52291</v>
      </c>
      <c r="N44" s="134">
        <v>46628.157999999981</v>
      </c>
      <c r="O44" s="134">
        <v>42896</v>
      </c>
      <c r="P44" s="134">
        <v>60953</v>
      </c>
      <c r="Q44" s="4"/>
      <c r="R44" s="136"/>
      <c r="S44" s="4"/>
      <c r="U44" s="7"/>
      <c r="V44" s="7"/>
    </row>
    <row r="45" spans="1:22" ht="17.100000000000001" customHeight="1" x14ac:dyDescent="0.3">
      <c r="B45" s="162" t="s">
        <v>374</v>
      </c>
      <c r="C45" s="1"/>
      <c r="Q45" s="4"/>
      <c r="S45" s="4"/>
      <c r="U45" s="7"/>
      <c r="V45" s="7"/>
    </row>
    <row r="46" spans="1:22" ht="17.100000000000001" customHeight="1" x14ac:dyDescent="0.3">
      <c r="B46" s="162" t="s">
        <v>452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4"/>
      <c r="S46" s="4"/>
      <c r="U46" s="7"/>
      <c r="V46" s="7"/>
    </row>
    <row r="47" spans="1:22" ht="17.100000000000001" customHeight="1" x14ac:dyDescent="0.25"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04"/>
      <c r="S47" s="7"/>
      <c r="U47" s="7"/>
      <c r="V47" s="7"/>
    </row>
    <row r="48" spans="1:22" ht="16.5" customHeight="1" x14ac:dyDescent="0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04"/>
      <c r="S48" s="7"/>
      <c r="U48" s="7"/>
      <c r="V48" s="7"/>
    </row>
    <row r="49" spans="3:22" ht="17.100000000000001" customHeight="1" x14ac:dyDescent="0.25">
      <c r="C49" s="1"/>
      <c r="D49" s="1"/>
      <c r="E49" s="1"/>
      <c r="Q49" s="7"/>
      <c r="S49" s="7"/>
      <c r="U49" s="7"/>
      <c r="V49" s="7"/>
    </row>
    <row r="50" spans="3:22" ht="17.100000000000001" customHeight="1" x14ac:dyDescent="0.25">
      <c r="H50" s="143"/>
    </row>
  </sheetData>
  <hyperlinks>
    <hyperlink ref="K3" location="Contents!A1" display="Contents!A1"/>
  </hyperlinks>
  <pageMargins left="0.25" right="0.25" top="0.75" bottom="0.75" header="0.3" footer="0.3"/>
  <pageSetup paperSize="9" scale="59" orientation="landscape" r:id="rId1"/>
  <rowBreaks count="1" manualBreakCount="1">
    <brk id="48" max="28" man="1"/>
  </rowBreaks>
  <colBreaks count="1" manualBreakCount="1">
    <brk id="16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92D050"/>
    <pageSetUpPr fitToPage="1"/>
  </sheetPr>
  <dimension ref="A2:AP48"/>
  <sheetViews>
    <sheetView view="pageBreakPreview" zoomScaleNormal="90" zoomScaleSheetLayoutView="100" workbookViewId="0">
      <pane xSplit="4" ySplit="7" topLeftCell="Z23" activePane="bottomRight" state="frozen"/>
      <selection pane="topRight"/>
      <selection pane="bottomLeft"/>
      <selection pane="bottomRight" activeCell="AH44" sqref="AH44:AJ44"/>
    </sheetView>
  </sheetViews>
  <sheetFormatPr defaultColWidth="9.109375" defaultRowHeight="17.100000000000001" customHeight="1" x14ac:dyDescent="0.3"/>
  <cols>
    <col min="1" max="1" width="5.6640625" style="1" customWidth="1"/>
    <col min="2" max="2" width="52.88671875" style="1" bestFit="1" customWidth="1"/>
    <col min="3" max="3" width="10.6640625" style="2" customWidth="1"/>
    <col min="4" max="5" width="9.109375" style="2" customWidth="1"/>
    <col min="6" max="28" width="9.109375" style="1"/>
    <col min="29" max="29" width="8.33203125" style="1" bestFit="1" customWidth="1"/>
    <col min="30" max="35" width="8.33203125" style="1" customWidth="1"/>
    <col min="36" max="36" width="9.109375" style="1" customWidth="1"/>
    <col min="37" max="37" width="9.109375" style="5"/>
    <col min="38" max="38" width="9.109375" style="1"/>
    <col min="39" max="39" width="9.109375" style="5"/>
    <col min="40" max="16384" width="9.109375" style="1"/>
  </cols>
  <sheetData>
    <row r="2" spans="1:42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42" ht="17.100000000000001" customHeight="1" x14ac:dyDescent="0.3">
      <c r="A3" s="150"/>
      <c r="B3" s="150"/>
      <c r="C3" s="151" t="s">
        <v>535</v>
      </c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7" t="s">
        <v>497</v>
      </c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42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42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2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42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42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42" ht="17.100000000000001" customHeight="1" x14ac:dyDescent="0.3">
      <c r="B9" s="154" t="s">
        <v>267</v>
      </c>
      <c r="C9" s="154" t="s">
        <v>415</v>
      </c>
      <c r="F9" s="134" t="s">
        <v>122</v>
      </c>
      <c r="G9" s="134" t="s">
        <v>122</v>
      </c>
      <c r="H9" s="134" t="s">
        <v>122</v>
      </c>
      <c r="I9" s="134" t="s">
        <v>122</v>
      </c>
      <c r="J9" s="134">
        <v>72188</v>
      </c>
      <c r="K9" s="134">
        <v>90920</v>
      </c>
      <c r="L9" s="134">
        <v>96573</v>
      </c>
      <c r="M9" s="134">
        <v>95842</v>
      </c>
      <c r="N9" s="134">
        <v>102023</v>
      </c>
      <c r="O9" s="134">
        <v>127213</v>
      </c>
      <c r="P9" s="134">
        <v>129378</v>
      </c>
      <c r="Q9" s="134">
        <v>127714</v>
      </c>
      <c r="R9" s="134">
        <v>118737</v>
      </c>
      <c r="S9" s="134">
        <v>126524</v>
      </c>
      <c r="T9" s="134">
        <v>147427</v>
      </c>
      <c r="U9" s="134">
        <v>139814</v>
      </c>
      <c r="V9" s="134">
        <v>125580</v>
      </c>
      <c r="W9" s="134">
        <v>134903</v>
      </c>
      <c r="X9" s="134">
        <v>156571</v>
      </c>
      <c r="Y9" s="134">
        <v>146242</v>
      </c>
      <c r="Z9" s="134">
        <v>146668</v>
      </c>
      <c r="AA9" s="134">
        <v>163176</v>
      </c>
      <c r="AB9" s="134">
        <v>162861</v>
      </c>
      <c r="AC9" s="134">
        <v>164566</v>
      </c>
      <c r="AD9" s="134">
        <v>142930</v>
      </c>
      <c r="AE9" s="134">
        <v>152745</v>
      </c>
      <c r="AF9" s="134">
        <v>167629</v>
      </c>
      <c r="AG9" s="134">
        <v>147970</v>
      </c>
      <c r="AH9" s="134">
        <v>131259</v>
      </c>
      <c r="AI9" s="134">
        <v>141868</v>
      </c>
      <c r="AJ9" s="134">
        <v>161875</v>
      </c>
      <c r="AK9" s="136"/>
      <c r="AL9" s="4"/>
      <c r="AN9" s="7"/>
      <c r="AO9" s="7"/>
      <c r="AP9" s="7"/>
    </row>
    <row r="10" spans="1:42" ht="17.100000000000001" customHeight="1" x14ac:dyDescent="0.25">
      <c r="B10" s="137"/>
      <c r="C10" s="13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4"/>
      <c r="AL10" s="5"/>
      <c r="AN10" s="7"/>
      <c r="AO10" s="7"/>
      <c r="AP10" s="7"/>
    </row>
    <row r="11" spans="1:42" ht="17.100000000000001" customHeight="1" x14ac:dyDescent="0.3">
      <c r="B11" s="155" t="s">
        <v>263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6">
        <v>13543</v>
      </c>
      <c r="K11" s="6">
        <v>13616</v>
      </c>
      <c r="L11" s="6">
        <v>14987</v>
      </c>
      <c r="M11" s="6">
        <v>18435</v>
      </c>
      <c r="N11" s="6">
        <v>21574</v>
      </c>
      <c r="O11" s="6">
        <v>22857</v>
      </c>
      <c r="P11" s="6">
        <v>23566</v>
      </c>
      <c r="Q11" s="6">
        <v>24351</v>
      </c>
      <c r="R11" s="6">
        <v>28020</v>
      </c>
      <c r="S11" s="6">
        <v>27471</v>
      </c>
      <c r="T11" s="6">
        <v>29101</v>
      </c>
      <c r="U11" s="6">
        <v>28451</v>
      </c>
      <c r="V11" s="6">
        <v>27078</v>
      </c>
      <c r="W11" s="6">
        <v>24721</v>
      </c>
      <c r="X11" s="6">
        <v>29948</v>
      </c>
      <c r="Y11" s="6">
        <v>31908</v>
      </c>
      <c r="Z11" s="6">
        <v>38647</v>
      </c>
      <c r="AA11" s="6">
        <v>38081</v>
      </c>
      <c r="AB11" s="6">
        <v>42022</v>
      </c>
      <c r="AC11" s="6">
        <v>40738</v>
      </c>
      <c r="AD11" s="6">
        <v>40668</v>
      </c>
      <c r="AE11" s="6">
        <v>44133</v>
      </c>
      <c r="AF11" s="6">
        <v>45678</v>
      </c>
      <c r="AG11" s="6">
        <v>40039</v>
      </c>
      <c r="AH11" s="6">
        <v>37703</v>
      </c>
      <c r="AI11" s="6">
        <v>49580</v>
      </c>
      <c r="AJ11" s="6">
        <v>50507</v>
      </c>
      <c r="AK11" s="136"/>
      <c r="AL11" s="4"/>
      <c r="AN11" s="7"/>
      <c r="AO11" s="7"/>
      <c r="AP11" s="7"/>
    </row>
    <row r="12" spans="1:42" ht="17.100000000000001" customHeight="1" x14ac:dyDescent="0.3">
      <c r="B12" s="155" t="s">
        <v>264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6">
        <v>55379</v>
      </c>
      <c r="K12" s="6">
        <v>75590</v>
      </c>
      <c r="L12" s="6">
        <v>78270</v>
      </c>
      <c r="M12" s="6">
        <v>75107</v>
      </c>
      <c r="N12" s="6">
        <v>77640</v>
      </c>
      <c r="O12" s="6">
        <v>101105</v>
      </c>
      <c r="P12" s="6">
        <v>103005</v>
      </c>
      <c r="Q12" s="6">
        <v>100449</v>
      </c>
      <c r="R12" s="6">
        <v>86857</v>
      </c>
      <c r="S12" s="6">
        <v>95547</v>
      </c>
      <c r="T12" s="6">
        <v>115200</v>
      </c>
      <c r="U12" s="6">
        <v>108824</v>
      </c>
      <c r="V12" s="6">
        <v>95881</v>
      </c>
      <c r="W12" s="6">
        <v>107275</v>
      </c>
      <c r="X12" s="6">
        <v>123847</v>
      </c>
      <c r="Y12" s="6">
        <v>111780</v>
      </c>
      <c r="Z12" s="6">
        <v>106194</v>
      </c>
      <c r="AA12" s="6">
        <v>122981</v>
      </c>
      <c r="AB12" s="6">
        <v>119302</v>
      </c>
      <c r="AC12" s="6">
        <v>122819</v>
      </c>
      <c r="AD12" s="6">
        <v>101226</v>
      </c>
      <c r="AE12" s="6">
        <v>107527</v>
      </c>
      <c r="AF12" s="6">
        <v>120712</v>
      </c>
      <c r="AG12" s="6">
        <v>106797</v>
      </c>
      <c r="AH12" s="6">
        <v>92494</v>
      </c>
      <c r="AI12" s="6">
        <v>91219</v>
      </c>
      <c r="AJ12" s="6">
        <v>108785</v>
      </c>
      <c r="AK12" s="136"/>
      <c r="AL12" s="4"/>
      <c r="AN12" s="7"/>
      <c r="AO12" s="7"/>
      <c r="AP12" s="7"/>
    </row>
    <row r="13" spans="1:42" ht="17.100000000000001" customHeight="1" x14ac:dyDescent="0.3">
      <c r="B13" s="155" t="s">
        <v>265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6">
        <v>3266</v>
      </c>
      <c r="K13" s="6">
        <v>1714</v>
      </c>
      <c r="L13" s="6">
        <v>3316</v>
      </c>
      <c r="M13" s="6">
        <v>2300</v>
      </c>
      <c r="N13" s="6">
        <v>2809</v>
      </c>
      <c r="O13" s="6">
        <v>3251</v>
      </c>
      <c r="P13" s="6">
        <v>2807</v>
      </c>
      <c r="Q13" s="6">
        <v>2914</v>
      </c>
      <c r="R13" s="6">
        <v>3860</v>
      </c>
      <c r="S13" s="6">
        <v>3506</v>
      </c>
      <c r="T13" s="6">
        <v>3126</v>
      </c>
      <c r="U13" s="6">
        <v>2539</v>
      </c>
      <c r="V13" s="6">
        <v>2621</v>
      </c>
      <c r="W13" s="6">
        <v>2907</v>
      </c>
      <c r="X13" s="6">
        <v>2776</v>
      </c>
      <c r="Y13" s="6">
        <v>2554</v>
      </c>
      <c r="Z13" s="6">
        <v>1827</v>
      </c>
      <c r="AA13" s="6">
        <v>2114</v>
      </c>
      <c r="AB13" s="6">
        <v>1537</v>
      </c>
      <c r="AC13" s="6">
        <v>1009</v>
      </c>
      <c r="AD13" s="6">
        <v>1036</v>
      </c>
      <c r="AE13" s="6">
        <v>1085</v>
      </c>
      <c r="AF13" s="6">
        <v>1239</v>
      </c>
      <c r="AG13" s="6">
        <v>1134</v>
      </c>
      <c r="AH13" s="6">
        <v>1062</v>
      </c>
      <c r="AI13" s="6">
        <v>1069</v>
      </c>
      <c r="AJ13" s="6">
        <v>2583</v>
      </c>
      <c r="AK13" s="136"/>
      <c r="AL13" s="4"/>
      <c r="AN13" s="7"/>
      <c r="AO13" s="7"/>
      <c r="AP13" s="7"/>
    </row>
    <row r="14" spans="1:42" ht="17.100000000000001" customHeight="1" x14ac:dyDescent="0.25">
      <c r="C14" s="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4"/>
      <c r="AL14" s="4"/>
      <c r="AM14" s="4"/>
      <c r="AN14" s="7"/>
      <c r="AO14" s="7"/>
      <c r="AP14" s="7"/>
    </row>
    <row r="15" spans="1:42" ht="17.100000000000001" customHeight="1" x14ac:dyDescent="0.3">
      <c r="B15" s="154" t="s">
        <v>266</v>
      </c>
      <c r="C15" s="154" t="s">
        <v>415</v>
      </c>
      <c r="F15" s="134" t="s">
        <v>122</v>
      </c>
      <c r="G15" s="134" t="s">
        <v>122</v>
      </c>
      <c r="H15" s="134" t="s">
        <v>122</v>
      </c>
      <c r="I15" s="134" t="s">
        <v>122</v>
      </c>
      <c r="J15" s="134">
        <v>61812</v>
      </c>
      <c r="K15" s="134">
        <v>76206</v>
      </c>
      <c r="L15" s="134">
        <v>81076</v>
      </c>
      <c r="M15" s="134">
        <v>71733</v>
      </c>
      <c r="N15" s="134">
        <v>85825</v>
      </c>
      <c r="O15" s="134">
        <v>105433</v>
      </c>
      <c r="P15" s="134">
        <v>112744</v>
      </c>
      <c r="Q15" s="134">
        <v>105369</v>
      </c>
      <c r="R15" s="134">
        <v>98044</v>
      </c>
      <c r="S15" s="147">
        <v>107803</v>
      </c>
      <c r="T15" s="147">
        <v>121187</v>
      </c>
      <c r="U15" s="147">
        <v>120064</v>
      </c>
      <c r="V15" s="147">
        <v>108855</v>
      </c>
      <c r="W15" s="147">
        <v>117094</v>
      </c>
      <c r="X15" s="147">
        <v>129452.117</v>
      </c>
      <c r="Y15" s="147">
        <v>125537.19100000002</v>
      </c>
      <c r="Z15" s="147">
        <v>126465</v>
      </c>
      <c r="AA15" s="147">
        <v>140353</v>
      </c>
      <c r="AB15" s="147">
        <v>138808</v>
      </c>
      <c r="AC15" s="147">
        <v>154648</v>
      </c>
      <c r="AD15" s="147">
        <v>123522</v>
      </c>
      <c r="AE15" s="147">
        <v>124713</v>
      </c>
      <c r="AF15" s="147">
        <v>137226</v>
      </c>
      <c r="AG15" s="147">
        <v>132405</v>
      </c>
      <c r="AH15" s="147">
        <v>112922</v>
      </c>
      <c r="AI15" s="147">
        <v>119229</v>
      </c>
      <c r="AJ15" s="147">
        <v>145277</v>
      </c>
      <c r="AK15" s="136"/>
      <c r="AL15" s="4"/>
      <c r="AN15" s="7"/>
      <c r="AO15" s="7"/>
      <c r="AP15" s="7"/>
    </row>
    <row r="16" spans="1:42" ht="17.100000000000001" customHeight="1" x14ac:dyDescent="0.25">
      <c r="B16" s="137"/>
      <c r="C16" s="13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4"/>
      <c r="AL16" s="5"/>
      <c r="AN16" s="7"/>
      <c r="AO16" s="7"/>
      <c r="AP16" s="7"/>
    </row>
    <row r="17" spans="2:42" ht="17.100000000000001" customHeight="1" x14ac:dyDescent="0.3">
      <c r="B17" s="155" t="s">
        <v>96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3">
        <v>8978</v>
      </c>
      <c r="K17" s="3">
        <v>9859</v>
      </c>
      <c r="L17" s="3">
        <v>12770</v>
      </c>
      <c r="M17" s="3">
        <v>12288</v>
      </c>
      <c r="N17" s="3">
        <v>9876</v>
      </c>
      <c r="O17" s="3">
        <v>12805</v>
      </c>
      <c r="P17" s="3">
        <v>12599</v>
      </c>
      <c r="Q17" s="3">
        <v>14607</v>
      </c>
      <c r="R17" s="3">
        <v>11297</v>
      </c>
      <c r="S17" s="3">
        <v>13831</v>
      </c>
      <c r="T17" s="3">
        <v>13625</v>
      </c>
      <c r="U17" s="3">
        <v>14612</v>
      </c>
      <c r="V17" s="3">
        <v>12459</v>
      </c>
      <c r="W17" s="3">
        <v>15301</v>
      </c>
      <c r="X17" s="3">
        <v>14970</v>
      </c>
      <c r="Y17" s="3">
        <v>17153</v>
      </c>
      <c r="Z17" s="3">
        <v>14232</v>
      </c>
      <c r="AA17" s="3">
        <v>17343</v>
      </c>
      <c r="AB17" s="3">
        <v>18674</v>
      </c>
      <c r="AC17" s="3">
        <v>20584</v>
      </c>
      <c r="AD17" s="3">
        <v>18415</v>
      </c>
      <c r="AE17" s="3">
        <v>16879</v>
      </c>
      <c r="AF17" s="3">
        <v>21516</v>
      </c>
      <c r="AG17" s="3">
        <v>24204</v>
      </c>
      <c r="AH17" s="3">
        <v>21196</v>
      </c>
      <c r="AI17" s="3">
        <v>20038</v>
      </c>
      <c r="AJ17" s="3">
        <v>27280</v>
      </c>
      <c r="AK17" s="136"/>
      <c r="AL17" s="5"/>
      <c r="AN17" s="7"/>
      <c r="AO17" s="7"/>
      <c r="AP17" s="7"/>
    </row>
    <row r="18" spans="2:42" ht="17.100000000000001" customHeight="1" x14ac:dyDescent="0.3">
      <c r="B18" s="155" t="s">
        <v>344</v>
      </c>
      <c r="C18" s="155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6">
        <v>16523</v>
      </c>
      <c r="K18" s="6">
        <v>22882</v>
      </c>
      <c r="L18" s="6">
        <v>23622</v>
      </c>
      <c r="M18" s="6">
        <v>24496</v>
      </c>
      <c r="N18" s="6">
        <v>24875</v>
      </c>
      <c r="O18" s="6">
        <v>31038</v>
      </c>
      <c r="P18" s="6">
        <v>31114</v>
      </c>
      <c r="Q18" s="6">
        <v>30336</v>
      </c>
      <c r="R18" s="3">
        <v>29490</v>
      </c>
      <c r="S18" s="3">
        <v>26560</v>
      </c>
      <c r="T18" s="3">
        <v>35601</v>
      </c>
      <c r="U18" s="3">
        <v>33206</v>
      </c>
      <c r="V18" s="3">
        <v>28705</v>
      </c>
      <c r="W18" s="3">
        <v>29696</v>
      </c>
      <c r="X18" s="3">
        <v>36658</v>
      </c>
      <c r="Y18" s="3">
        <v>31378.596999999994</v>
      </c>
      <c r="Z18" s="3">
        <v>31976</v>
      </c>
      <c r="AA18" s="3">
        <v>37178</v>
      </c>
      <c r="AB18" s="3">
        <v>34929</v>
      </c>
      <c r="AC18" s="3">
        <v>35755</v>
      </c>
      <c r="AD18" s="3">
        <v>31034</v>
      </c>
      <c r="AE18" s="3">
        <v>32861</v>
      </c>
      <c r="AF18" s="3">
        <v>35967</v>
      </c>
      <c r="AG18" s="3">
        <v>29587</v>
      </c>
      <c r="AH18" s="3">
        <v>26589</v>
      </c>
      <c r="AI18" s="3">
        <v>25023</v>
      </c>
      <c r="AJ18" s="3">
        <v>32868</v>
      </c>
      <c r="AK18" s="136"/>
      <c r="AL18" s="5"/>
      <c r="AN18" s="7"/>
      <c r="AO18" s="7"/>
      <c r="AP18" s="7"/>
    </row>
    <row r="19" spans="2:42" ht="16.5" customHeight="1" x14ac:dyDescent="0.3">
      <c r="B19" s="155" t="s">
        <v>268</v>
      </c>
      <c r="C19" s="155" t="s">
        <v>415</v>
      </c>
      <c r="F19" s="6" t="s">
        <v>122</v>
      </c>
      <c r="G19" s="6" t="s">
        <v>122</v>
      </c>
      <c r="H19" s="6" t="s">
        <v>122</v>
      </c>
      <c r="I19" s="6" t="s">
        <v>122</v>
      </c>
      <c r="J19" s="6">
        <v>2927</v>
      </c>
      <c r="K19" s="6">
        <v>1251</v>
      </c>
      <c r="L19" s="6">
        <v>2067</v>
      </c>
      <c r="M19" s="6">
        <v>5102</v>
      </c>
      <c r="N19" s="6">
        <v>3750</v>
      </c>
      <c r="O19" s="6">
        <v>2623</v>
      </c>
      <c r="P19" s="6">
        <v>5271</v>
      </c>
      <c r="Q19" s="6">
        <v>2905</v>
      </c>
      <c r="R19" s="3">
        <v>3065</v>
      </c>
      <c r="S19" s="3">
        <v>3744</v>
      </c>
      <c r="T19" s="3">
        <v>4481</v>
      </c>
      <c r="U19" s="3">
        <v>4795</v>
      </c>
      <c r="V19" s="3">
        <v>3479</v>
      </c>
      <c r="W19" s="3">
        <v>3939</v>
      </c>
      <c r="X19" s="3">
        <v>4015</v>
      </c>
      <c r="Y19" s="3">
        <v>3630.0390000000007</v>
      </c>
      <c r="Z19" s="3">
        <v>3366</v>
      </c>
      <c r="AA19" s="3">
        <v>3823</v>
      </c>
      <c r="AB19" s="3">
        <v>4291</v>
      </c>
      <c r="AC19" s="3">
        <v>4539</v>
      </c>
      <c r="AD19" s="3">
        <v>3959</v>
      </c>
      <c r="AE19" s="3">
        <v>4830</v>
      </c>
      <c r="AF19" s="3">
        <v>5262</v>
      </c>
      <c r="AG19" s="3">
        <v>6626</v>
      </c>
      <c r="AH19" s="3">
        <v>5032</v>
      </c>
      <c r="AI19" s="3">
        <v>6243</v>
      </c>
      <c r="AJ19" s="3">
        <v>5454</v>
      </c>
      <c r="AK19" s="136"/>
      <c r="AL19" s="5"/>
      <c r="AN19" s="7"/>
      <c r="AO19" s="7"/>
      <c r="AP19" s="7"/>
    </row>
    <row r="20" spans="2:42" ht="17.100000000000001" customHeight="1" x14ac:dyDescent="0.3">
      <c r="B20" s="155" t="s">
        <v>99</v>
      </c>
      <c r="C20" s="155" t="s">
        <v>415</v>
      </c>
      <c r="F20" s="6" t="s">
        <v>122</v>
      </c>
      <c r="G20" s="6" t="s">
        <v>122</v>
      </c>
      <c r="H20" s="6" t="s">
        <v>122</v>
      </c>
      <c r="I20" s="6" t="s">
        <v>122</v>
      </c>
      <c r="J20" s="6">
        <v>4166</v>
      </c>
      <c r="K20" s="6">
        <v>4568</v>
      </c>
      <c r="L20" s="6">
        <v>4240</v>
      </c>
      <c r="M20" s="6">
        <v>3375</v>
      </c>
      <c r="N20" s="6">
        <v>4796</v>
      </c>
      <c r="O20" s="6">
        <v>5764</v>
      </c>
      <c r="P20" s="6">
        <v>6734</v>
      </c>
      <c r="Q20" s="6">
        <v>5858</v>
      </c>
      <c r="R20" s="3">
        <v>5425</v>
      </c>
      <c r="S20" s="3">
        <v>6410</v>
      </c>
      <c r="T20" s="3">
        <v>8010</v>
      </c>
      <c r="U20" s="3">
        <v>6939</v>
      </c>
      <c r="V20" s="3">
        <v>6759</v>
      </c>
      <c r="W20" s="3">
        <v>7552</v>
      </c>
      <c r="X20" s="3">
        <v>6973.1170000000002</v>
      </c>
      <c r="Y20" s="3">
        <v>6996.0760000000009</v>
      </c>
      <c r="Z20" s="3">
        <v>7075</v>
      </c>
      <c r="AA20" s="3">
        <v>8053</v>
      </c>
      <c r="AB20" s="3">
        <v>7276</v>
      </c>
      <c r="AC20" s="3">
        <v>8853</v>
      </c>
      <c r="AD20" s="3">
        <v>8770</v>
      </c>
      <c r="AE20" s="3">
        <v>9055</v>
      </c>
      <c r="AF20" s="3">
        <v>10048</v>
      </c>
      <c r="AG20" s="3">
        <v>10384</v>
      </c>
      <c r="AH20" s="3">
        <v>10868</v>
      </c>
      <c r="AI20" s="3">
        <v>9901</v>
      </c>
      <c r="AJ20" s="3">
        <v>11065</v>
      </c>
      <c r="AK20" s="136"/>
      <c r="AL20" s="5"/>
      <c r="AN20" s="7"/>
      <c r="AO20" s="7"/>
      <c r="AP20" s="7"/>
    </row>
    <row r="21" spans="2:42" ht="17.100000000000001" customHeight="1" x14ac:dyDescent="0.3">
      <c r="B21" s="155" t="s">
        <v>98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6">
        <v>4312</v>
      </c>
      <c r="K21" s="6">
        <v>4710</v>
      </c>
      <c r="L21" s="6">
        <v>4726</v>
      </c>
      <c r="M21" s="6">
        <v>4376</v>
      </c>
      <c r="N21" s="6">
        <v>4596</v>
      </c>
      <c r="O21" s="6">
        <v>4477</v>
      </c>
      <c r="P21" s="6">
        <v>4237</v>
      </c>
      <c r="Q21" s="6">
        <v>4787</v>
      </c>
      <c r="R21" s="3">
        <v>4432</v>
      </c>
      <c r="S21" s="3">
        <v>4993</v>
      </c>
      <c r="T21" s="3">
        <v>4781</v>
      </c>
      <c r="U21" s="3">
        <v>4171</v>
      </c>
      <c r="V21" s="3">
        <v>4411</v>
      </c>
      <c r="W21" s="3">
        <v>4724</v>
      </c>
      <c r="X21" s="3">
        <v>5082</v>
      </c>
      <c r="Y21" s="3">
        <v>5811.3770000000004</v>
      </c>
      <c r="Z21" s="3">
        <v>5055</v>
      </c>
      <c r="AA21" s="3">
        <v>5730</v>
      </c>
      <c r="AB21" s="3">
        <v>5886</v>
      </c>
      <c r="AC21" s="3">
        <v>7110</v>
      </c>
      <c r="AD21" s="3">
        <v>7093</v>
      </c>
      <c r="AE21" s="3">
        <v>7480</v>
      </c>
      <c r="AF21" s="3">
        <v>7297</v>
      </c>
      <c r="AG21" s="3">
        <v>11642</v>
      </c>
      <c r="AH21" s="3">
        <v>10208</v>
      </c>
      <c r="AI21" s="3">
        <v>10766</v>
      </c>
      <c r="AJ21" s="3">
        <v>11414</v>
      </c>
      <c r="AK21" s="136"/>
      <c r="AL21" s="5"/>
      <c r="AN21" s="7"/>
      <c r="AO21" s="7"/>
      <c r="AP21" s="7"/>
    </row>
    <row r="22" spans="2:42" ht="17.100000000000001" customHeight="1" x14ac:dyDescent="0.3">
      <c r="B22" s="155" t="s">
        <v>97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6">
        <v>8921</v>
      </c>
      <c r="K22" s="6">
        <v>10582</v>
      </c>
      <c r="L22" s="6">
        <v>10093</v>
      </c>
      <c r="M22" s="6">
        <v>11322</v>
      </c>
      <c r="N22" s="6">
        <v>13645</v>
      </c>
      <c r="O22" s="6">
        <v>15608</v>
      </c>
      <c r="P22" s="6">
        <v>15119</v>
      </c>
      <c r="Q22" s="6">
        <v>15930</v>
      </c>
      <c r="R22" s="3">
        <v>16289</v>
      </c>
      <c r="S22" s="3">
        <v>17208</v>
      </c>
      <c r="T22" s="3">
        <v>17029</v>
      </c>
      <c r="U22" s="3">
        <v>16183</v>
      </c>
      <c r="V22" s="3">
        <v>16504</v>
      </c>
      <c r="W22" s="3">
        <v>16813</v>
      </c>
      <c r="X22" s="3">
        <v>18812</v>
      </c>
      <c r="Y22" s="3">
        <v>17276</v>
      </c>
      <c r="Z22" s="3">
        <v>17948</v>
      </c>
      <c r="AA22" s="3">
        <v>20713</v>
      </c>
      <c r="AB22" s="3">
        <v>19527</v>
      </c>
      <c r="AC22" s="3">
        <v>19583</v>
      </c>
      <c r="AD22" s="3">
        <v>26986</v>
      </c>
      <c r="AE22" s="3">
        <v>29113</v>
      </c>
      <c r="AF22" s="3">
        <v>27691</v>
      </c>
      <c r="AG22" s="3">
        <v>24157</v>
      </c>
      <c r="AH22" s="3">
        <v>19094</v>
      </c>
      <c r="AI22" s="3">
        <v>26625</v>
      </c>
      <c r="AJ22" s="3">
        <v>26669</v>
      </c>
      <c r="AK22" s="136"/>
      <c r="AL22" s="5"/>
      <c r="AN22" s="7"/>
      <c r="AO22" s="7"/>
      <c r="AP22" s="7"/>
    </row>
    <row r="23" spans="2:42" ht="17.100000000000001" customHeight="1" x14ac:dyDescent="0.3">
      <c r="B23" s="155" t="s">
        <v>269</v>
      </c>
      <c r="C23" s="155" t="s">
        <v>415</v>
      </c>
      <c r="F23" s="6" t="s">
        <v>122</v>
      </c>
      <c r="G23" s="6" t="s">
        <v>122</v>
      </c>
      <c r="H23" s="6" t="s">
        <v>122</v>
      </c>
      <c r="I23" s="6" t="s">
        <v>122</v>
      </c>
      <c r="J23" s="6">
        <v>16119</v>
      </c>
      <c r="K23" s="6">
        <v>21845</v>
      </c>
      <c r="L23" s="6">
        <v>22721</v>
      </c>
      <c r="M23" s="6">
        <v>22912</v>
      </c>
      <c r="N23" s="6">
        <v>24379</v>
      </c>
      <c r="O23" s="6">
        <v>32316</v>
      </c>
      <c r="P23" s="6">
        <v>35883</v>
      </c>
      <c r="Q23" s="6">
        <v>31751</v>
      </c>
      <c r="R23" s="3">
        <v>30250</v>
      </c>
      <c r="S23" s="3">
        <v>36819</v>
      </c>
      <c r="T23" s="3">
        <v>37435</v>
      </c>
      <c r="U23" s="3">
        <v>39803</v>
      </c>
      <c r="V23" s="3">
        <v>36577</v>
      </c>
      <c r="W23" s="3">
        <v>38558</v>
      </c>
      <c r="X23" s="3">
        <v>42303</v>
      </c>
      <c r="Y23" s="3">
        <v>42817.102000000014</v>
      </c>
      <c r="Z23" s="3">
        <v>46596</v>
      </c>
      <c r="AA23" s="3">
        <v>46546</v>
      </c>
      <c r="AB23" s="3">
        <v>47866</v>
      </c>
      <c r="AC23" s="3">
        <v>58016</v>
      </c>
      <c r="AD23" s="3">
        <v>27029</v>
      </c>
      <c r="AE23" s="3">
        <v>24153</v>
      </c>
      <c r="AF23" s="3">
        <v>29678</v>
      </c>
      <c r="AG23" s="3">
        <v>22784</v>
      </c>
      <c r="AH23" s="3">
        <v>20315</v>
      </c>
      <c r="AI23" s="3">
        <v>20877</v>
      </c>
      <c r="AJ23" s="3">
        <v>29658</v>
      </c>
      <c r="AK23" s="136"/>
      <c r="AL23" s="5"/>
      <c r="AN23" s="7"/>
      <c r="AO23" s="7"/>
      <c r="AP23" s="7"/>
    </row>
    <row r="24" spans="2:42" ht="17.100000000000001" customHeight="1" x14ac:dyDescent="0.3">
      <c r="B24" s="155" t="s">
        <v>270</v>
      </c>
      <c r="C24" s="155" t="s">
        <v>415</v>
      </c>
      <c r="F24" s="6" t="s">
        <v>122</v>
      </c>
      <c r="G24" s="6" t="s">
        <v>122</v>
      </c>
      <c r="H24" s="6" t="s">
        <v>122</v>
      </c>
      <c r="I24" s="6" t="s">
        <v>122</v>
      </c>
      <c r="J24" s="3">
        <v>-134</v>
      </c>
      <c r="K24" s="3">
        <v>509</v>
      </c>
      <c r="L24" s="3">
        <v>837</v>
      </c>
      <c r="M24" s="3">
        <v>-12138</v>
      </c>
      <c r="N24" s="3">
        <v>-92</v>
      </c>
      <c r="O24" s="3">
        <v>802</v>
      </c>
      <c r="P24" s="3">
        <v>1787</v>
      </c>
      <c r="Q24" s="3">
        <v>-805</v>
      </c>
      <c r="R24" s="3">
        <v>-2204</v>
      </c>
      <c r="S24" s="3">
        <v>-1762</v>
      </c>
      <c r="T24" s="3">
        <v>225</v>
      </c>
      <c r="U24" s="3">
        <v>355</v>
      </c>
      <c r="V24" s="3">
        <v>-39</v>
      </c>
      <c r="W24" s="3">
        <v>511</v>
      </c>
      <c r="X24" s="3">
        <v>639</v>
      </c>
      <c r="Y24" s="3">
        <v>475</v>
      </c>
      <c r="Z24" s="3">
        <v>217</v>
      </c>
      <c r="AA24" s="3">
        <v>967</v>
      </c>
      <c r="AB24" s="3">
        <v>359</v>
      </c>
      <c r="AC24" s="3">
        <v>208</v>
      </c>
      <c r="AD24" s="3">
        <v>236</v>
      </c>
      <c r="AE24" s="3">
        <v>342</v>
      </c>
      <c r="AF24" s="3">
        <v>-233</v>
      </c>
      <c r="AG24" s="3">
        <v>3021</v>
      </c>
      <c r="AH24" s="3">
        <v>-380</v>
      </c>
      <c r="AI24" s="3">
        <v>-244</v>
      </c>
      <c r="AJ24" s="3">
        <v>869</v>
      </c>
      <c r="AK24" s="136"/>
      <c r="AL24" s="5"/>
      <c r="AN24" s="7"/>
      <c r="AO24" s="7"/>
      <c r="AP24" s="7"/>
    </row>
    <row r="25" spans="2:42" ht="17.100000000000001" customHeight="1" x14ac:dyDescent="0.25">
      <c r="B25" s="110"/>
      <c r="C25" s="8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4"/>
      <c r="AL25" s="4"/>
      <c r="AM25" s="4"/>
      <c r="AN25" s="7"/>
      <c r="AO25" s="7"/>
      <c r="AP25" s="7"/>
    </row>
    <row r="26" spans="2:42" ht="17.100000000000001" customHeight="1" x14ac:dyDescent="0.3">
      <c r="B26" s="154" t="s">
        <v>100</v>
      </c>
      <c r="C26" s="154" t="s">
        <v>415</v>
      </c>
      <c r="F26" s="134" t="s">
        <v>122</v>
      </c>
      <c r="G26" s="134" t="s">
        <v>122</v>
      </c>
      <c r="H26" s="134" t="s">
        <v>122</v>
      </c>
      <c r="I26" s="134" t="s">
        <v>122</v>
      </c>
      <c r="J26" s="134">
        <v>10376</v>
      </c>
      <c r="K26" s="134">
        <v>14714</v>
      </c>
      <c r="L26" s="134">
        <v>15497</v>
      </c>
      <c r="M26" s="134">
        <v>24109</v>
      </c>
      <c r="N26" s="134">
        <v>16198</v>
      </c>
      <c r="O26" s="134">
        <v>21780</v>
      </c>
      <c r="P26" s="134">
        <v>16634</v>
      </c>
      <c r="Q26" s="134">
        <v>22345</v>
      </c>
      <c r="R26" s="147">
        <v>20693</v>
      </c>
      <c r="S26" s="147">
        <v>18721</v>
      </c>
      <c r="T26" s="147">
        <v>26240</v>
      </c>
      <c r="U26" s="147">
        <v>19750</v>
      </c>
      <c r="V26" s="147">
        <v>16725</v>
      </c>
      <c r="W26" s="147">
        <v>17809</v>
      </c>
      <c r="X26" s="147">
        <v>27118.883000000002</v>
      </c>
      <c r="Y26" s="147">
        <v>20704.808999999979</v>
      </c>
      <c r="Z26" s="147">
        <v>20203</v>
      </c>
      <c r="AA26" s="147">
        <v>22823</v>
      </c>
      <c r="AB26" s="147">
        <v>24053</v>
      </c>
      <c r="AC26" s="147">
        <v>9918</v>
      </c>
      <c r="AD26" s="147">
        <v>19408</v>
      </c>
      <c r="AE26" s="147">
        <v>28032</v>
      </c>
      <c r="AF26" s="147">
        <v>30403</v>
      </c>
      <c r="AG26" s="147">
        <v>15565</v>
      </c>
      <c r="AH26" s="147">
        <v>18337</v>
      </c>
      <c r="AI26" s="147">
        <v>22639</v>
      </c>
      <c r="AJ26" s="147">
        <v>16598</v>
      </c>
      <c r="AK26" s="136"/>
      <c r="AL26" s="99"/>
      <c r="AN26" s="7"/>
      <c r="AO26" s="7"/>
      <c r="AP26" s="7"/>
    </row>
    <row r="27" spans="2:42" ht="17.100000000000001" customHeight="1" x14ac:dyDescent="0.25">
      <c r="B27" s="137"/>
      <c r="C27" s="8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4"/>
      <c r="AL27" s="4"/>
      <c r="AM27" s="4"/>
      <c r="AN27" s="7"/>
      <c r="AO27" s="7"/>
      <c r="AP27" s="7"/>
    </row>
    <row r="28" spans="2:42" ht="17.100000000000001" customHeight="1" x14ac:dyDescent="0.3">
      <c r="B28" s="155" t="s">
        <v>478</v>
      </c>
      <c r="C28" s="155" t="s">
        <v>415</v>
      </c>
      <c r="F28" s="3"/>
      <c r="G28" s="3"/>
      <c r="H28" s="3"/>
      <c r="I28" s="3"/>
      <c r="J28" s="3">
        <v>257</v>
      </c>
      <c r="K28" s="3">
        <v>226</v>
      </c>
      <c r="L28" s="3">
        <v>-453</v>
      </c>
      <c r="M28" s="3">
        <v>-359</v>
      </c>
      <c r="N28" s="3">
        <v>-173</v>
      </c>
      <c r="O28" s="3">
        <v>306</v>
      </c>
      <c r="P28" s="3">
        <v>2</v>
      </c>
      <c r="Q28" s="3">
        <v>-1290</v>
      </c>
      <c r="R28" s="3">
        <v>-192</v>
      </c>
      <c r="S28" s="3">
        <v>66</v>
      </c>
      <c r="T28" s="3">
        <v>-456</v>
      </c>
      <c r="U28" s="3">
        <v>-4234</v>
      </c>
      <c r="V28" s="3">
        <v>87</v>
      </c>
      <c r="W28" s="3">
        <v>197</v>
      </c>
      <c r="X28" s="3">
        <v>-15737</v>
      </c>
      <c r="Y28" s="3">
        <v>-1236</v>
      </c>
      <c r="Z28" s="3">
        <v>-499</v>
      </c>
      <c r="AA28" s="3">
        <v>40</v>
      </c>
      <c r="AB28" s="3">
        <v>46</v>
      </c>
      <c r="AC28" s="3">
        <v>-12617</v>
      </c>
      <c r="AD28" s="3">
        <v>-345</v>
      </c>
      <c r="AE28" s="3">
        <v>248</v>
      </c>
      <c r="AF28" s="3">
        <v>1248</v>
      </c>
      <c r="AG28" s="3">
        <v>-1669</v>
      </c>
      <c r="AH28" s="3">
        <v>5577</v>
      </c>
      <c r="AI28" s="3">
        <v>-179</v>
      </c>
      <c r="AJ28" s="3">
        <v>-4976</v>
      </c>
      <c r="AK28" s="136"/>
      <c r="AL28" s="4"/>
      <c r="AN28" s="7"/>
      <c r="AO28" s="7"/>
      <c r="AP28" s="7"/>
    </row>
    <row r="29" spans="2:42" ht="17.100000000000001" customHeight="1" x14ac:dyDescent="0.3">
      <c r="B29" s="155" t="s">
        <v>101</v>
      </c>
      <c r="C29" s="155" t="s">
        <v>415</v>
      </c>
      <c r="F29" s="6" t="s">
        <v>122</v>
      </c>
      <c r="G29" s="6" t="s">
        <v>122</v>
      </c>
      <c r="H29" s="6" t="s">
        <v>122</v>
      </c>
      <c r="I29" s="6" t="s">
        <v>122</v>
      </c>
      <c r="J29" s="6">
        <v>-1808</v>
      </c>
      <c r="K29" s="6">
        <v>-1846</v>
      </c>
      <c r="L29" s="6">
        <v>-3079</v>
      </c>
      <c r="M29" s="6">
        <v>-4073</v>
      </c>
      <c r="N29" s="6">
        <v>-3431</v>
      </c>
      <c r="O29" s="6">
        <v>-3388</v>
      </c>
      <c r="P29" s="6">
        <v>-3363</v>
      </c>
      <c r="Q29" s="6">
        <v>-4744</v>
      </c>
      <c r="R29" s="6">
        <v>-2857</v>
      </c>
      <c r="S29" s="6">
        <v>-2990</v>
      </c>
      <c r="T29" s="6">
        <v>-3050</v>
      </c>
      <c r="U29" s="6">
        <v>-2986</v>
      </c>
      <c r="V29" s="6">
        <v>-2736</v>
      </c>
      <c r="W29" s="6">
        <v>-2520</v>
      </c>
      <c r="X29" s="6">
        <v>-2206</v>
      </c>
      <c r="Y29" s="6">
        <v>-1998</v>
      </c>
      <c r="Z29" s="6">
        <v>-1935</v>
      </c>
      <c r="AA29" s="6">
        <v>-3340</v>
      </c>
      <c r="AB29" s="6">
        <v>-3800</v>
      </c>
      <c r="AC29" s="6">
        <v>1554</v>
      </c>
      <c r="AD29" s="6">
        <v>-4280</v>
      </c>
      <c r="AE29" s="6">
        <v>-4929</v>
      </c>
      <c r="AF29" s="6">
        <v>-4442</v>
      </c>
      <c r="AG29" s="3">
        <v>-4962</v>
      </c>
      <c r="AH29" s="3">
        <v>-4128</v>
      </c>
      <c r="AI29" s="3">
        <v>-4076</v>
      </c>
      <c r="AJ29" s="3">
        <v>-3633</v>
      </c>
      <c r="AK29" s="136"/>
      <c r="AL29" s="99"/>
      <c r="AN29" s="7"/>
      <c r="AO29" s="7"/>
      <c r="AP29" s="7"/>
    </row>
    <row r="30" spans="2:42" ht="17.100000000000001" customHeight="1" x14ac:dyDescent="0.3">
      <c r="B30" s="155" t="s">
        <v>278</v>
      </c>
      <c r="C30" s="155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6">
        <v>459</v>
      </c>
      <c r="K30" s="6">
        <v>309</v>
      </c>
      <c r="L30" s="6">
        <v>738</v>
      </c>
      <c r="M30" s="6">
        <v>535</v>
      </c>
      <c r="N30" s="6">
        <v>416</v>
      </c>
      <c r="O30" s="6">
        <v>622</v>
      </c>
      <c r="P30" s="6">
        <v>406</v>
      </c>
      <c r="Q30" s="6">
        <v>735</v>
      </c>
      <c r="R30" s="6">
        <v>1089</v>
      </c>
      <c r="S30" s="6">
        <v>1337</v>
      </c>
      <c r="T30" s="6">
        <v>1228</v>
      </c>
      <c r="U30" s="6">
        <v>1154</v>
      </c>
      <c r="V30" s="6">
        <v>1028</v>
      </c>
      <c r="W30" s="6">
        <v>1299</v>
      </c>
      <c r="X30" s="6">
        <v>1308</v>
      </c>
      <c r="Y30" s="6">
        <v>1528</v>
      </c>
      <c r="Z30" s="6">
        <v>1292</v>
      </c>
      <c r="AA30" s="6">
        <v>1225</v>
      </c>
      <c r="AB30" s="6">
        <v>676</v>
      </c>
      <c r="AC30" s="6">
        <v>-3983</v>
      </c>
      <c r="AD30" s="6">
        <v>1988</v>
      </c>
      <c r="AE30" s="6">
        <v>1592</v>
      </c>
      <c r="AF30" s="6">
        <v>1613</v>
      </c>
      <c r="AG30" s="3">
        <v>1401</v>
      </c>
      <c r="AH30" s="3">
        <v>1477</v>
      </c>
      <c r="AI30" s="3">
        <v>1692</v>
      </c>
      <c r="AJ30" s="3">
        <v>1352</v>
      </c>
      <c r="AK30" s="136"/>
      <c r="AL30" s="4"/>
      <c r="AN30" s="7"/>
      <c r="AO30" s="7"/>
      <c r="AP30" s="7"/>
    </row>
    <row r="31" spans="2:42" ht="17.100000000000001" customHeight="1" x14ac:dyDescent="0.3">
      <c r="B31" s="155" t="s">
        <v>345</v>
      </c>
      <c r="C31" s="155" t="s">
        <v>415</v>
      </c>
      <c r="F31" s="6" t="s">
        <v>122</v>
      </c>
      <c r="G31" s="6" t="s">
        <v>122</v>
      </c>
      <c r="H31" s="6" t="s">
        <v>122</v>
      </c>
      <c r="I31" s="6" t="s">
        <v>122</v>
      </c>
      <c r="J31" s="6">
        <v>-481</v>
      </c>
      <c r="K31" s="6">
        <v>1095</v>
      </c>
      <c r="L31" s="6">
        <v>-1037</v>
      </c>
      <c r="M31" s="6">
        <v>373</v>
      </c>
      <c r="N31" s="6">
        <v>-1702</v>
      </c>
      <c r="O31" s="6">
        <v>408</v>
      </c>
      <c r="P31" s="6">
        <v>1235</v>
      </c>
      <c r="Q31" s="6">
        <v>-320</v>
      </c>
      <c r="R31" s="3">
        <v>15</v>
      </c>
      <c r="S31" s="3">
        <v>911</v>
      </c>
      <c r="T31" s="3">
        <v>-814</v>
      </c>
      <c r="U31" s="3">
        <v>-5</v>
      </c>
      <c r="V31" s="3">
        <v>231</v>
      </c>
      <c r="W31" s="3">
        <v>368</v>
      </c>
      <c r="X31" s="3">
        <v>-148</v>
      </c>
      <c r="Y31" s="3">
        <v>643</v>
      </c>
      <c r="Z31" s="3">
        <v>-1538</v>
      </c>
      <c r="AA31" s="3">
        <v>-637</v>
      </c>
      <c r="AB31" s="3">
        <v>-603</v>
      </c>
      <c r="AC31" s="3">
        <v>4077</v>
      </c>
      <c r="AD31" s="3">
        <v>-1951</v>
      </c>
      <c r="AE31" s="3">
        <v>-1370</v>
      </c>
      <c r="AF31" s="3">
        <v>772</v>
      </c>
      <c r="AG31" s="3">
        <v>-864</v>
      </c>
      <c r="AH31" s="3">
        <v>-3520</v>
      </c>
      <c r="AI31" s="3">
        <v>-1165</v>
      </c>
      <c r="AJ31" s="3">
        <v>-295</v>
      </c>
      <c r="AK31" s="136"/>
      <c r="AL31" s="99"/>
      <c r="AN31" s="7"/>
      <c r="AO31" s="7"/>
    </row>
    <row r="32" spans="2:42" ht="17.100000000000001" customHeight="1" x14ac:dyDescent="0.3">
      <c r="B32" s="155" t="s">
        <v>479</v>
      </c>
      <c r="C32" s="155" t="s">
        <v>415</v>
      </c>
      <c r="F32" s="6" t="s">
        <v>122</v>
      </c>
      <c r="G32" s="6" t="s">
        <v>122</v>
      </c>
      <c r="H32" s="6" t="s">
        <v>122</v>
      </c>
      <c r="I32" s="6" t="s">
        <v>122</v>
      </c>
      <c r="J32" s="6">
        <v>0</v>
      </c>
      <c r="K32" s="6">
        <v>420</v>
      </c>
      <c r="L32" s="6">
        <v>26</v>
      </c>
      <c r="M32" s="6">
        <v>650</v>
      </c>
      <c r="N32" s="6">
        <v>647</v>
      </c>
      <c r="O32" s="6">
        <v>705</v>
      </c>
      <c r="P32" s="6">
        <v>460</v>
      </c>
      <c r="Q32" s="6">
        <v>399</v>
      </c>
      <c r="R32" s="6">
        <v>351</v>
      </c>
      <c r="S32" s="6">
        <v>-1645</v>
      </c>
      <c r="T32" s="6">
        <v>33</v>
      </c>
      <c r="U32" s="6">
        <v>900</v>
      </c>
      <c r="V32" s="6">
        <v>-129</v>
      </c>
      <c r="W32" s="6">
        <v>272</v>
      </c>
      <c r="X32" s="6">
        <v>-328</v>
      </c>
      <c r="Y32" s="6">
        <v>677.46600000000001</v>
      </c>
      <c r="Z32" s="6">
        <v>-60</v>
      </c>
      <c r="AA32" s="6">
        <v>119</v>
      </c>
      <c r="AB32" s="6">
        <v>-1</v>
      </c>
      <c r="AC32" s="6">
        <v>-175</v>
      </c>
      <c r="AD32" s="6">
        <v>-40</v>
      </c>
      <c r="AE32" s="6">
        <v>-747</v>
      </c>
      <c r="AF32" s="6">
        <v>-70</v>
      </c>
      <c r="AG32" s="3">
        <v>-124</v>
      </c>
      <c r="AH32" s="3">
        <v>-301</v>
      </c>
      <c r="AI32" s="3">
        <v>-289</v>
      </c>
      <c r="AJ32" s="3">
        <v>-73</v>
      </c>
      <c r="AK32" s="136"/>
      <c r="AL32" s="4"/>
      <c r="AN32" s="7"/>
      <c r="AO32" s="7"/>
    </row>
    <row r="33" spans="1:41" ht="17.100000000000001" customHeight="1" x14ac:dyDescent="0.3">
      <c r="B33" s="135"/>
      <c r="C33" s="8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9"/>
      <c r="AL33" s="99"/>
      <c r="AM33" s="99"/>
      <c r="AN33" s="142"/>
      <c r="AO33" s="7"/>
    </row>
    <row r="34" spans="1:41" ht="17.100000000000001" customHeight="1" x14ac:dyDescent="0.3">
      <c r="B34" s="154" t="s">
        <v>102</v>
      </c>
      <c r="C34" s="154" t="s">
        <v>415</v>
      </c>
      <c r="F34" s="134" t="s">
        <v>122</v>
      </c>
      <c r="G34" s="134" t="s">
        <v>122</v>
      </c>
      <c r="H34" s="134" t="s">
        <v>122</v>
      </c>
      <c r="I34" s="134" t="s">
        <v>122</v>
      </c>
      <c r="J34" s="134">
        <v>8803</v>
      </c>
      <c r="K34" s="134">
        <v>14918</v>
      </c>
      <c r="L34" s="134">
        <v>11692</v>
      </c>
      <c r="M34" s="134">
        <v>21235</v>
      </c>
      <c r="N34" s="134">
        <v>11771</v>
      </c>
      <c r="O34" s="134">
        <v>20433</v>
      </c>
      <c r="P34" s="134">
        <v>15374</v>
      </c>
      <c r="Q34" s="134">
        <v>17125</v>
      </c>
      <c r="R34" s="134">
        <v>19099</v>
      </c>
      <c r="S34" s="134">
        <v>16400</v>
      </c>
      <c r="T34" s="134">
        <v>23181</v>
      </c>
      <c r="U34" s="134">
        <v>14579</v>
      </c>
      <c r="V34" s="134">
        <v>15206</v>
      </c>
      <c r="W34" s="134">
        <v>17425</v>
      </c>
      <c r="X34" s="134">
        <v>10007.883000000002</v>
      </c>
      <c r="Y34" s="134">
        <v>20319.27499999998</v>
      </c>
      <c r="Z34" s="134">
        <v>17463</v>
      </c>
      <c r="AA34" s="134">
        <v>20230</v>
      </c>
      <c r="AB34" s="134">
        <v>20371</v>
      </c>
      <c r="AC34" s="134">
        <v>-1226</v>
      </c>
      <c r="AD34" s="134">
        <v>14780</v>
      </c>
      <c r="AE34" s="134">
        <v>22826</v>
      </c>
      <c r="AF34" s="134">
        <v>29524</v>
      </c>
      <c r="AG34" s="134">
        <v>9347</v>
      </c>
      <c r="AH34" s="134">
        <v>17442</v>
      </c>
      <c r="AI34" s="134">
        <v>18622</v>
      </c>
      <c r="AJ34" s="134">
        <v>8973</v>
      </c>
      <c r="AK34" s="136"/>
      <c r="AL34" s="4"/>
      <c r="AN34" s="7"/>
      <c r="AO34" s="7"/>
    </row>
    <row r="35" spans="1:41" ht="17.100000000000001" customHeight="1" x14ac:dyDescent="0.25">
      <c r="C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4"/>
      <c r="AL35" s="4"/>
      <c r="AM35" s="4"/>
      <c r="AN35" s="7"/>
      <c r="AO35" s="7"/>
    </row>
    <row r="36" spans="1:41" ht="17.100000000000001" customHeight="1" x14ac:dyDescent="0.3">
      <c r="B36" s="155" t="s">
        <v>103</v>
      </c>
      <c r="C36" s="155" t="s">
        <v>415</v>
      </c>
      <c r="F36" s="6" t="s">
        <v>122</v>
      </c>
      <c r="G36" s="6" t="s">
        <v>122</v>
      </c>
      <c r="H36" s="6" t="s">
        <v>122</v>
      </c>
      <c r="I36" s="6" t="s">
        <v>122</v>
      </c>
      <c r="J36" s="6">
        <v>-1939</v>
      </c>
      <c r="K36" s="6">
        <v>-3838</v>
      </c>
      <c r="L36" s="6">
        <v>-1996</v>
      </c>
      <c r="M36" s="6">
        <v>-5154</v>
      </c>
      <c r="N36" s="6">
        <v>-2017</v>
      </c>
      <c r="O36" s="6">
        <v>-4810</v>
      </c>
      <c r="P36" s="6">
        <v>-3098</v>
      </c>
      <c r="Q36" s="6">
        <v>-5173</v>
      </c>
      <c r="R36" s="3">
        <v>-4123</v>
      </c>
      <c r="S36" s="3">
        <v>-4383</v>
      </c>
      <c r="T36" s="3">
        <v>-4692</v>
      </c>
      <c r="U36" s="3">
        <v>-3271</v>
      </c>
      <c r="V36" s="3">
        <v>-3184</v>
      </c>
      <c r="W36" s="3">
        <v>-4157</v>
      </c>
      <c r="X36" s="3">
        <v>-2496</v>
      </c>
      <c r="Y36" s="3">
        <v>-6722</v>
      </c>
      <c r="Z36" s="3">
        <v>-3519</v>
      </c>
      <c r="AA36" s="3">
        <v>-4362</v>
      </c>
      <c r="AB36" s="3">
        <v>-4578</v>
      </c>
      <c r="AC36" s="3">
        <v>-1358</v>
      </c>
      <c r="AD36" s="3">
        <v>-3101</v>
      </c>
      <c r="AE36" s="3">
        <v>-4405</v>
      </c>
      <c r="AF36" s="3">
        <v>-6898</v>
      </c>
      <c r="AG36" s="3">
        <v>-2509</v>
      </c>
      <c r="AH36" s="3">
        <v>-3295</v>
      </c>
      <c r="AI36" s="3">
        <v>-3955</v>
      </c>
      <c r="AJ36" s="3">
        <v>-4330</v>
      </c>
      <c r="AK36" s="136"/>
      <c r="AL36" s="4"/>
      <c r="AN36" s="7"/>
      <c r="AO36" s="7"/>
    </row>
    <row r="37" spans="1:41" ht="17.100000000000001" customHeight="1" x14ac:dyDescent="0.3">
      <c r="B37" s="155" t="s">
        <v>358</v>
      </c>
      <c r="C37" s="155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6">
        <v>6864</v>
      </c>
      <c r="K37" s="6">
        <v>11080</v>
      </c>
      <c r="L37" s="6">
        <v>9696</v>
      </c>
      <c r="M37" s="6">
        <v>16081</v>
      </c>
      <c r="N37" s="6">
        <v>9754</v>
      </c>
      <c r="O37" s="6">
        <v>15623</v>
      </c>
      <c r="P37" s="6">
        <v>12276</v>
      </c>
      <c r="Q37" s="6">
        <v>11952</v>
      </c>
      <c r="R37" s="3">
        <v>14976</v>
      </c>
      <c r="S37" s="3">
        <v>12017</v>
      </c>
      <c r="T37" s="3">
        <v>18489</v>
      </c>
      <c r="U37" s="3">
        <v>11308</v>
      </c>
      <c r="V37" s="3">
        <v>12022</v>
      </c>
      <c r="W37" s="3">
        <v>13268</v>
      </c>
      <c r="X37" s="3">
        <v>7511.8830000000016</v>
      </c>
      <c r="Y37" s="3">
        <v>13597.27499999998</v>
      </c>
      <c r="Z37" s="3">
        <v>13944</v>
      </c>
      <c r="AA37" s="3">
        <v>15868</v>
      </c>
      <c r="AB37" s="3">
        <v>15793</v>
      </c>
      <c r="AC37" s="3">
        <v>-2584</v>
      </c>
      <c r="AD37" s="3">
        <v>11679</v>
      </c>
      <c r="AE37" s="3">
        <v>18421</v>
      </c>
      <c r="AF37" s="3">
        <v>22626</v>
      </c>
      <c r="AG37" s="3">
        <v>6838</v>
      </c>
      <c r="AH37" s="3">
        <v>14147</v>
      </c>
      <c r="AI37" s="3">
        <v>14667</v>
      </c>
      <c r="AJ37" s="3">
        <v>4643</v>
      </c>
      <c r="AK37" s="136"/>
      <c r="AL37" s="4"/>
      <c r="AN37" s="7"/>
      <c r="AO37" s="7"/>
    </row>
    <row r="38" spans="1:41" ht="17.100000000000001" customHeight="1" x14ac:dyDescent="0.3">
      <c r="B38" s="155" t="s">
        <v>359</v>
      </c>
      <c r="C38" s="155" t="s">
        <v>415</v>
      </c>
      <c r="F38" s="6" t="s">
        <v>122</v>
      </c>
      <c r="G38" s="6" t="s">
        <v>122</v>
      </c>
      <c r="H38" s="6" t="s">
        <v>122</v>
      </c>
      <c r="I38" s="6" t="s">
        <v>122</v>
      </c>
      <c r="J38" s="6">
        <v>1977</v>
      </c>
      <c r="K38" s="6">
        <v>341</v>
      </c>
      <c r="L38" s="6">
        <v>-41</v>
      </c>
      <c r="M38" s="6">
        <v>514</v>
      </c>
      <c r="N38" s="6">
        <v>2743</v>
      </c>
      <c r="O38" s="6">
        <v>803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7">
        <v>0</v>
      </c>
      <c r="AI38" s="127">
        <v>0</v>
      </c>
      <c r="AJ38" s="127">
        <v>0</v>
      </c>
      <c r="AK38" s="136"/>
      <c r="AL38" s="4"/>
      <c r="AN38" s="7"/>
      <c r="AO38" s="7"/>
    </row>
    <row r="39" spans="1:41" ht="17.100000000000001" customHeight="1" x14ac:dyDescent="0.25">
      <c r="B39" s="137"/>
      <c r="C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4"/>
      <c r="AL39" s="4"/>
      <c r="AM39" s="4"/>
      <c r="AN39" s="7"/>
      <c r="AO39" s="7"/>
    </row>
    <row r="40" spans="1:41" ht="17.100000000000001" customHeight="1" x14ac:dyDescent="0.3">
      <c r="B40" s="154" t="s">
        <v>272</v>
      </c>
      <c r="C40" s="154" t="s">
        <v>415</v>
      </c>
      <c r="F40" s="134" t="s">
        <v>122</v>
      </c>
      <c r="G40" s="134" t="s">
        <v>122</v>
      </c>
      <c r="H40" s="134" t="s">
        <v>122</v>
      </c>
      <c r="I40" s="134" t="s">
        <v>122</v>
      </c>
      <c r="J40" s="134">
        <v>8841</v>
      </c>
      <c r="K40" s="134">
        <v>11421</v>
      </c>
      <c r="L40" s="134">
        <v>9655</v>
      </c>
      <c r="M40" s="134">
        <v>16595</v>
      </c>
      <c r="N40" s="134">
        <v>12497</v>
      </c>
      <c r="O40" s="134">
        <v>16426</v>
      </c>
      <c r="P40" s="134">
        <v>12276</v>
      </c>
      <c r="Q40" s="134">
        <v>11952</v>
      </c>
      <c r="R40" s="134">
        <v>14976</v>
      </c>
      <c r="S40" s="134">
        <v>12017</v>
      </c>
      <c r="T40" s="134">
        <v>18489</v>
      </c>
      <c r="U40" s="134">
        <v>11308</v>
      </c>
      <c r="V40" s="134">
        <v>12022</v>
      </c>
      <c r="W40" s="134">
        <v>13268</v>
      </c>
      <c r="X40" s="134">
        <v>7511.8830000000016</v>
      </c>
      <c r="Y40" s="134">
        <v>13597.27499999998</v>
      </c>
      <c r="Z40" s="134">
        <v>13944</v>
      </c>
      <c r="AA40" s="134">
        <v>15868</v>
      </c>
      <c r="AB40" s="134">
        <v>15793</v>
      </c>
      <c r="AC40" s="134">
        <v>-2584</v>
      </c>
      <c r="AD40" s="134">
        <v>11679</v>
      </c>
      <c r="AE40" s="134">
        <v>18421</v>
      </c>
      <c r="AF40" s="134">
        <v>22626</v>
      </c>
      <c r="AG40" s="134">
        <v>6838</v>
      </c>
      <c r="AH40" s="134">
        <v>14147</v>
      </c>
      <c r="AI40" s="134">
        <v>14667</v>
      </c>
      <c r="AJ40" s="134">
        <v>4643</v>
      </c>
      <c r="AK40" s="136"/>
      <c r="AL40" s="4"/>
      <c r="AN40" s="7"/>
      <c r="AO40" s="7"/>
    </row>
    <row r="41" spans="1:41" ht="17.100000000000001" customHeight="1" x14ac:dyDescent="0.25">
      <c r="C41" s="8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4"/>
      <c r="AL41" s="4"/>
      <c r="AM41" s="4"/>
      <c r="AN41" s="7"/>
      <c r="AO41" s="7"/>
    </row>
    <row r="42" spans="1:41" ht="17.100000000000001" customHeight="1" x14ac:dyDescent="0.3">
      <c r="B42" s="155" t="s">
        <v>271</v>
      </c>
      <c r="C42" s="155" t="s">
        <v>415</v>
      </c>
      <c r="F42" s="6" t="s">
        <v>122</v>
      </c>
      <c r="G42" s="6" t="s">
        <v>122</v>
      </c>
      <c r="H42" s="6" t="s">
        <v>122</v>
      </c>
      <c r="I42" s="6" t="s">
        <v>122</v>
      </c>
      <c r="J42" s="6">
        <v>1616</v>
      </c>
      <c r="K42" s="6">
        <v>1157</v>
      </c>
      <c r="L42" s="6">
        <v>1212</v>
      </c>
      <c r="M42" s="6">
        <v>-433</v>
      </c>
      <c r="N42" s="6">
        <v>1876</v>
      </c>
      <c r="O42" s="6">
        <v>1393</v>
      </c>
      <c r="P42" s="6">
        <v>494</v>
      </c>
      <c r="Q42" s="6">
        <v>-317</v>
      </c>
      <c r="R42" s="3">
        <v>1643</v>
      </c>
      <c r="S42" s="3">
        <v>1312</v>
      </c>
      <c r="T42" s="3">
        <v>1235</v>
      </c>
      <c r="U42" s="3">
        <v>292</v>
      </c>
      <c r="V42" s="3">
        <v>30</v>
      </c>
      <c r="W42" s="3">
        <v>106</v>
      </c>
      <c r="X42" s="3">
        <v>124</v>
      </c>
      <c r="Y42" s="3">
        <v>-31</v>
      </c>
      <c r="Z42" s="3">
        <v>-15</v>
      </c>
      <c r="AA42" s="3">
        <v>13</v>
      </c>
      <c r="AB42" s="3">
        <v>182</v>
      </c>
      <c r="AC42" s="3">
        <v>-305</v>
      </c>
      <c r="AD42" s="3">
        <v>289</v>
      </c>
      <c r="AE42" s="3">
        <v>513</v>
      </c>
      <c r="AF42" s="3">
        <v>646</v>
      </c>
      <c r="AG42" s="3">
        <v>-59</v>
      </c>
      <c r="AH42" s="3">
        <v>-287</v>
      </c>
      <c r="AI42" s="3">
        <v>-166</v>
      </c>
      <c r="AJ42" s="3">
        <v>-124</v>
      </c>
      <c r="AK42" s="136"/>
      <c r="AL42" s="4"/>
      <c r="AN42" s="7"/>
      <c r="AO42" s="7"/>
    </row>
    <row r="43" spans="1:41" ht="17.100000000000001" customHeight="1" x14ac:dyDescent="0.25">
      <c r="C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4"/>
      <c r="AL43" s="4"/>
      <c r="AM43" s="4"/>
      <c r="AN43" s="7"/>
      <c r="AO43" s="7"/>
    </row>
    <row r="44" spans="1:41" ht="17.100000000000001" customHeight="1" x14ac:dyDescent="0.3">
      <c r="B44" s="154" t="s">
        <v>542</v>
      </c>
      <c r="C44" s="154" t="s">
        <v>415</v>
      </c>
      <c r="F44" s="134" t="s">
        <v>122</v>
      </c>
      <c r="G44" s="134" t="s">
        <v>122</v>
      </c>
      <c r="H44" s="134" t="s">
        <v>122</v>
      </c>
      <c r="I44" s="134" t="s">
        <v>122</v>
      </c>
      <c r="J44" s="134">
        <v>7225</v>
      </c>
      <c r="K44" s="134">
        <v>10264</v>
      </c>
      <c r="L44" s="134">
        <v>8443</v>
      </c>
      <c r="M44" s="134">
        <v>17028</v>
      </c>
      <c r="N44" s="134">
        <v>10621</v>
      </c>
      <c r="O44" s="134">
        <v>15033</v>
      </c>
      <c r="P44" s="134">
        <v>11782</v>
      </c>
      <c r="Q44" s="134">
        <v>12269</v>
      </c>
      <c r="R44" s="134">
        <v>13333</v>
      </c>
      <c r="S44" s="134">
        <v>10705</v>
      </c>
      <c r="T44" s="134">
        <v>17254</v>
      </c>
      <c r="U44" s="134">
        <v>11016</v>
      </c>
      <c r="V44" s="134">
        <v>11992</v>
      </c>
      <c r="W44" s="134">
        <v>13162</v>
      </c>
      <c r="X44" s="134">
        <v>7387.8830000000016</v>
      </c>
      <c r="Y44" s="134">
        <v>13628.27499999998</v>
      </c>
      <c r="Z44" s="134">
        <v>13959</v>
      </c>
      <c r="AA44" s="134">
        <v>15855</v>
      </c>
      <c r="AB44" s="134">
        <v>15611</v>
      </c>
      <c r="AC44" s="134">
        <v>-2279</v>
      </c>
      <c r="AD44" s="134">
        <v>11390</v>
      </c>
      <c r="AE44" s="134">
        <v>17908</v>
      </c>
      <c r="AF44" s="134">
        <v>21980</v>
      </c>
      <c r="AG44" s="134">
        <v>6897</v>
      </c>
      <c r="AH44" s="134">
        <v>14434</v>
      </c>
      <c r="AI44" s="134">
        <v>14833</v>
      </c>
      <c r="AJ44" s="134">
        <v>4767</v>
      </c>
      <c r="AK44" s="136"/>
      <c r="AL44" s="4"/>
      <c r="AN44" s="7"/>
      <c r="AO44" s="7"/>
    </row>
    <row r="45" spans="1:41" ht="17.100000000000001" customHeight="1" x14ac:dyDescent="0.25">
      <c r="B45" s="125"/>
      <c r="C45" s="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L45" s="4"/>
      <c r="AN45" s="7"/>
      <c r="AO45" s="7"/>
    </row>
    <row r="46" spans="1:41" ht="17.100000000000001" customHeight="1" x14ac:dyDescent="0.25">
      <c r="AN46" s="7"/>
      <c r="AO46" s="7"/>
    </row>
    <row r="47" spans="1:41" ht="16.5" customHeight="1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L47" s="7"/>
      <c r="AN47" s="7"/>
      <c r="AO47" s="7"/>
    </row>
    <row r="48" spans="1:41" ht="17.100000000000001" customHeight="1" x14ac:dyDescent="0.25">
      <c r="C48" s="1"/>
      <c r="D48" s="1"/>
      <c r="E48" s="1"/>
      <c r="AJ48" s="7"/>
      <c r="AL48" s="7"/>
      <c r="AN48" s="7"/>
      <c r="AO48" s="7"/>
    </row>
  </sheetData>
  <hyperlinks>
    <hyperlink ref="P3" location="Contents!A1" display="Contents!A1"/>
  </hyperlinks>
  <pageMargins left="0.25" right="0.25" top="0.75" bottom="0.75" header="0.3" footer="0.3"/>
  <pageSetup paperSize="9" scale="39" orientation="landscape" r:id="rId1"/>
  <rowBreaks count="1" manualBreakCount="1">
    <brk id="47" max="28" man="1"/>
  </rowBreaks>
  <colBreaks count="1" manualBreakCount="1">
    <brk id="3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rgb="FF92D050"/>
    <pageSetUpPr fitToPage="1"/>
  </sheetPr>
  <dimension ref="A2:W34"/>
  <sheetViews>
    <sheetView view="pageBreakPreview" zoomScale="60" zoomScaleNormal="90" workbookViewId="0">
      <pane xSplit="4" ySplit="7" topLeftCell="F8" activePane="bottomRight" state="frozen"/>
      <selection pane="topRight"/>
      <selection pane="bottomLeft"/>
      <selection pane="bottomRight" activeCell="AN60" sqref="AN60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7" customWidth="1"/>
    <col min="18" max="23" width="9.109375" style="7"/>
    <col min="24" max="16384" width="9.109375" style="1"/>
  </cols>
  <sheetData>
    <row r="2" spans="1:2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04"/>
    </row>
    <row r="3" spans="1:20" ht="17.100000000000001" customHeight="1" x14ac:dyDescent="0.3">
      <c r="A3" s="150"/>
      <c r="B3" s="150"/>
      <c r="C3" s="151" t="s">
        <v>267</v>
      </c>
      <c r="D3" s="151"/>
      <c r="E3" s="150"/>
      <c r="F3" s="150"/>
      <c r="G3" s="150"/>
      <c r="H3" s="150"/>
      <c r="I3" s="157"/>
      <c r="J3" s="150"/>
      <c r="K3" s="157" t="s">
        <v>497</v>
      </c>
      <c r="L3" s="150"/>
      <c r="M3" s="150"/>
      <c r="N3" s="150"/>
      <c r="O3" s="150"/>
      <c r="P3" s="150"/>
      <c r="Q3" s="104"/>
    </row>
    <row r="4" spans="1:2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04"/>
    </row>
    <row r="5" spans="1:20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04"/>
    </row>
    <row r="6" spans="1:20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 t="s">
        <v>372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80">
        <v>2015</v>
      </c>
      <c r="Q6" s="104"/>
    </row>
    <row r="7" spans="1:20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04"/>
    </row>
    <row r="8" spans="1:20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4"/>
    </row>
    <row r="9" spans="1:20" ht="17.100000000000001" customHeight="1" x14ac:dyDescent="0.3">
      <c r="B9" s="154" t="s">
        <v>263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"/>
      <c r="R9" s="177"/>
      <c r="S9" s="4"/>
    </row>
    <row r="10" spans="1:20" ht="17.100000000000001" customHeight="1" x14ac:dyDescent="0.3">
      <c r="B10" s="155" t="s">
        <v>422</v>
      </c>
      <c r="C10" s="155" t="s">
        <v>415</v>
      </c>
      <c r="F10" s="6" t="s">
        <v>122</v>
      </c>
      <c r="G10" s="6" t="s">
        <v>122</v>
      </c>
      <c r="H10" s="6" t="s">
        <v>122</v>
      </c>
      <c r="I10" s="6" t="s">
        <v>122</v>
      </c>
      <c r="J10" s="6">
        <v>25862</v>
      </c>
      <c r="K10" s="6">
        <v>54137</v>
      </c>
      <c r="L10" s="6">
        <v>82695</v>
      </c>
      <c r="M10" s="6">
        <v>108534</v>
      </c>
      <c r="N10" s="6">
        <v>101555</v>
      </c>
      <c r="O10" s="6">
        <v>135469</v>
      </c>
      <c r="P10" s="6">
        <v>126459</v>
      </c>
      <c r="Q10" s="4"/>
      <c r="R10" s="136"/>
      <c r="S10" s="4"/>
      <c r="T10" s="5"/>
    </row>
    <row r="11" spans="1:20" ht="17.100000000000001" customHeight="1" x14ac:dyDescent="0.3">
      <c r="B11" s="155" t="s">
        <v>523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127">
        <v>0</v>
      </c>
      <c r="K11" s="127">
        <v>0</v>
      </c>
      <c r="L11" s="127">
        <v>0</v>
      </c>
      <c r="M11" s="127">
        <v>0</v>
      </c>
      <c r="N11" s="178">
        <v>6457</v>
      </c>
      <c r="O11" s="178">
        <v>8284</v>
      </c>
      <c r="P11" s="178">
        <v>11494</v>
      </c>
      <c r="Q11" s="4"/>
      <c r="R11" s="136"/>
      <c r="S11" s="4"/>
      <c r="T11" s="5"/>
    </row>
    <row r="12" spans="1:20" ht="17.100000000000001" customHeight="1" x14ac:dyDescent="0.3">
      <c r="B12" s="155" t="s">
        <v>327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6">
        <v>27649</v>
      </c>
      <c r="K12" s="6">
        <v>6444</v>
      </c>
      <c r="L12" s="6">
        <v>9653</v>
      </c>
      <c r="M12" s="6">
        <v>4509</v>
      </c>
      <c r="N12" s="6">
        <v>5643</v>
      </c>
      <c r="O12" s="6">
        <v>15735</v>
      </c>
      <c r="P12" s="6">
        <v>32565</v>
      </c>
      <c r="Q12" s="4"/>
      <c r="R12" s="136"/>
      <c r="S12" s="4"/>
      <c r="T12" s="5"/>
    </row>
    <row r="13" spans="1:20" ht="17.100000000000001" customHeight="1" x14ac:dyDescent="0.3">
      <c r="B13" s="159" t="s">
        <v>328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6">
        <v>53511</v>
      </c>
      <c r="K13" s="6">
        <v>60581</v>
      </c>
      <c r="L13" s="6">
        <v>92348</v>
      </c>
      <c r="M13" s="6">
        <v>113043</v>
      </c>
      <c r="N13" s="6">
        <v>113655</v>
      </c>
      <c r="O13" s="6">
        <v>159488</v>
      </c>
      <c r="P13" s="6">
        <v>170518</v>
      </c>
      <c r="Q13" s="4"/>
      <c r="R13" s="136"/>
      <c r="S13" s="4"/>
      <c r="T13" s="5"/>
    </row>
    <row r="14" spans="1:20" ht="17.100000000000001" customHeight="1" x14ac:dyDescent="0.25">
      <c r="C14" s="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4"/>
      <c r="R14" s="63"/>
      <c r="S14" s="4"/>
      <c r="T14" s="63"/>
    </row>
    <row r="15" spans="1:20" ht="17.100000000000001" customHeight="1" x14ac:dyDescent="0.25">
      <c r="C15" s="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4"/>
      <c r="R15" s="63"/>
      <c r="S15" s="4"/>
      <c r="T15" s="63"/>
    </row>
    <row r="16" spans="1:20" ht="17.100000000000001" customHeight="1" x14ac:dyDescent="0.3">
      <c r="B16" s="154" t="s">
        <v>264</v>
      </c>
      <c r="C16" s="15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4"/>
      <c r="R16" s="177"/>
      <c r="S16" s="4"/>
    </row>
    <row r="17" spans="2:20" ht="17.100000000000001" customHeight="1" x14ac:dyDescent="0.3">
      <c r="B17" s="155" t="s">
        <v>379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6">
        <v>26344</v>
      </c>
      <c r="K17" s="6">
        <v>107098</v>
      </c>
      <c r="L17" s="6">
        <v>161009</v>
      </c>
      <c r="M17" s="6">
        <v>155023</v>
      </c>
      <c r="N17" s="6">
        <v>207650</v>
      </c>
      <c r="O17" s="6">
        <v>217692</v>
      </c>
      <c r="P17" s="6">
        <v>187196</v>
      </c>
      <c r="Q17" s="4"/>
      <c r="R17" s="136"/>
      <c r="S17" s="4"/>
      <c r="T17" s="5"/>
    </row>
    <row r="18" spans="2:20" ht="17.100000000000001" customHeight="1" x14ac:dyDescent="0.3">
      <c r="B18" s="155" t="s">
        <v>442</v>
      </c>
      <c r="C18" s="155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6">
        <v>8890</v>
      </c>
      <c r="K18" s="6">
        <v>22060</v>
      </c>
      <c r="L18" s="6">
        <v>34904</v>
      </c>
      <c r="M18" s="6">
        <v>39511</v>
      </c>
      <c r="N18" s="6">
        <v>11836</v>
      </c>
      <c r="O18" s="6">
        <v>14303</v>
      </c>
      <c r="P18" s="6">
        <v>8104</v>
      </c>
      <c r="Q18" s="4"/>
      <c r="R18" s="136"/>
      <c r="S18" s="4"/>
      <c r="T18" s="5"/>
    </row>
    <row r="19" spans="2:20" ht="17.100000000000001" customHeight="1" x14ac:dyDescent="0.3">
      <c r="B19" s="155" t="s">
        <v>380</v>
      </c>
      <c r="C19" s="155" t="s">
        <v>415</v>
      </c>
      <c r="F19" s="6" t="s">
        <v>122</v>
      </c>
      <c r="G19" s="6" t="s">
        <v>122</v>
      </c>
      <c r="H19" s="6" t="s">
        <v>122</v>
      </c>
      <c r="I19" s="6" t="s">
        <v>122</v>
      </c>
      <c r="J19" s="6">
        <v>54467</v>
      </c>
      <c r="K19" s="6">
        <v>155188</v>
      </c>
      <c r="L19" s="6">
        <v>186286</v>
      </c>
      <c r="M19" s="6">
        <v>211894</v>
      </c>
      <c r="N19" s="6">
        <v>219297</v>
      </c>
      <c r="O19" s="6">
        <v>239301</v>
      </c>
      <c r="P19" s="6">
        <v>240962</v>
      </c>
      <c r="Q19" s="4"/>
      <c r="R19" s="136"/>
      <c r="S19" s="4"/>
      <c r="T19" s="5"/>
    </row>
    <row r="20" spans="2:20" ht="17.100000000000001" customHeight="1" x14ac:dyDescent="0.3">
      <c r="B20" s="160" t="s">
        <v>331</v>
      </c>
      <c r="C20" s="155" t="s">
        <v>415</v>
      </c>
      <c r="F20" s="6" t="s">
        <v>122</v>
      </c>
      <c r="G20" s="6" t="s">
        <v>122</v>
      </c>
      <c r="H20" s="6" t="s">
        <v>122</v>
      </c>
      <c r="I20" s="6" t="s">
        <v>122</v>
      </c>
      <c r="J20" s="6">
        <v>42215</v>
      </c>
      <c r="K20" s="6">
        <v>140232</v>
      </c>
      <c r="L20" s="6">
        <v>157776</v>
      </c>
      <c r="M20" s="6">
        <v>170929</v>
      </c>
      <c r="N20" s="6">
        <v>173628</v>
      </c>
      <c r="O20" s="6">
        <v>186469</v>
      </c>
      <c r="P20" s="6">
        <v>182778</v>
      </c>
      <c r="Q20" s="4"/>
      <c r="R20" s="136"/>
      <c r="S20" s="4"/>
      <c r="T20" s="5"/>
    </row>
    <row r="21" spans="2:20" ht="17.100000000000001" customHeight="1" x14ac:dyDescent="0.3">
      <c r="B21" s="160" t="s">
        <v>332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6">
        <v>12252</v>
      </c>
      <c r="K21" s="6">
        <v>14956</v>
      </c>
      <c r="L21" s="6">
        <v>28510</v>
      </c>
      <c r="M21" s="6">
        <v>40965</v>
      </c>
      <c r="N21" s="6">
        <v>45669</v>
      </c>
      <c r="O21" s="6">
        <v>52832</v>
      </c>
      <c r="P21" s="6">
        <v>58184</v>
      </c>
      <c r="Q21" s="4"/>
      <c r="R21" s="136"/>
      <c r="S21" s="4"/>
      <c r="T21" s="5"/>
    </row>
    <row r="22" spans="2:20" ht="17.100000000000001" customHeight="1" x14ac:dyDescent="0.3">
      <c r="B22" s="159" t="s">
        <v>381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6">
        <v>89701</v>
      </c>
      <c r="K22" s="6">
        <v>284346</v>
      </c>
      <c r="L22" s="6">
        <v>382199</v>
      </c>
      <c r="M22" s="6">
        <v>406428</v>
      </c>
      <c r="N22" s="6">
        <v>438783</v>
      </c>
      <c r="O22" s="6">
        <v>471296</v>
      </c>
      <c r="P22" s="6">
        <v>436262</v>
      </c>
      <c r="Q22" s="4"/>
      <c r="R22" s="136"/>
      <c r="S22" s="4"/>
      <c r="T22" s="5"/>
    </row>
    <row r="23" spans="2:20" ht="17.100000000000001" customHeight="1" x14ac:dyDescent="0.25">
      <c r="C23" s="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4"/>
      <c r="R23" s="63"/>
      <c r="S23" s="4"/>
      <c r="T23" s="63"/>
    </row>
    <row r="24" spans="2:20" ht="17.100000000000001" customHeight="1" x14ac:dyDescent="0.25">
      <c r="C24" s="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4"/>
      <c r="R24" s="63"/>
      <c r="S24" s="4"/>
      <c r="T24" s="63"/>
    </row>
    <row r="25" spans="2:20" ht="17.100000000000001" customHeight="1" x14ac:dyDescent="0.3">
      <c r="B25" s="154" t="s">
        <v>265</v>
      </c>
      <c r="C25" s="15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"/>
      <c r="R25" s="177"/>
      <c r="S25" s="5"/>
    </row>
    <row r="26" spans="2:20" ht="17.100000000000001" customHeight="1" x14ac:dyDescent="0.3">
      <c r="B26" s="155" t="s">
        <v>125</v>
      </c>
      <c r="C26" s="155" t="s">
        <v>415</v>
      </c>
      <c r="F26" s="6" t="s">
        <v>122</v>
      </c>
      <c r="G26" s="6" t="s">
        <v>122</v>
      </c>
      <c r="H26" s="6" t="s">
        <v>122</v>
      </c>
      <c r="I26" s="6" t="s">
        <v>122</v>
      </c>
      <c r="J26" s="6">
        <v>71719</v>
      </c>
      <c r="K26" s="6">
        <v>10596</v>
      </c>
      <c r="L26" s="6">
        <v>11781</v>
      </c>
      <c r="M26" s="6">
        <v>13031</v>
      </c>
      <c r="N26" s="6">
        <v>10858</v>
      </c>
      <c r="O26" s="6">
        <v>6487</v>
      </c>
      <c r="P26" s="6">
        <v>4494</v>
      </c>
      <c r="Q26" s="4"/>
      <c r="R26" s="136"/>
      <c r="S26" s="4"/>
      <c r="T26" s="5"/>
    </row>
    <row r="27" spans="2:20" ht="17.100000000000001" customHeight="1" x14ac:dyDescent="0.25">
      <c r="C27" s="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4"/>
      <c r="R27" s="63"/>
      <c r="S27" s="4"/>
      <c r="T27" s="63"/>
    </row>
    <row r="28" spans="2:20" ht="17.100000000000001" customHeight="1" x14ac:dyDescent="0.25">
      <c r="C28" s="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4"/>
      <c r="R28" s="63"/>
      <c r="S28" s="4"/>
      <c r="T28" s="63"/>
    </row>
    <row r="29" spans="2:20" ht="17.100000000000001" customHeight="1" x14ac:dyDescent="0.3">
      <c r="B29" s="154" t="s">
        <v>329</v>
      </c>
      <c r="C29" s="15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4"/>
      <c r="R29" s="177"/>
      <c r="S29" s="4"/>
    </row>
    <row r="30" spans="2:20" ht="17.100000000000001" customHeight="1" x14ac:dyDescent="0.3">
      <c r="B30" s="155" t="s">
        <v>329</v>
      </c>
      <c r="C30" s="155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6">
        <v>214931</v>
      </c>
      <c r="K30" s="6">
        <v>355523</v>
      </c>
      <c r="L30" s="6">
        <v>486328</v>
      </c>
      <c r="M30" s="6">
        <v>532502</v>
      </c>
      <c r="N30" s="6">
        <v>563296</v>
      </c>
      <c r="O30" s="6">
        <v>637271</v>
      </c>
      <c r="P30" s="6">
        <v>611274</v>
      </c>
      <c r="Q30" s="4"/>
      <c r="R30" s="136"/>
      <c r="S30" s="4"/>
      <c r="T30" s="5"/>
    </row>
    <row r="31" spans="2:20" ht="17.100000000000001" customHeight="1" x14ac:dyDescent="0.3">
      <c r="B31" s="162" t="s">
        <v>374</v>
      </c>
      <c r="C31" s="1"/>
      <c r="J31" s="175"/>
      <c r="K31" s="175"/>
      <c r="L31" s="175"/>
      <c r="M31" s="175"/>
      <c r="N31" s="175"/>
      <c r="O31" s="175"/>
      <c r="P31" s="175"/>
      <c r="Q31" s="4"/>
      <c r="S31" s="4"/>
    </row>
    <row r="32" spans="2:20" ht="17.100000000000001" customHeight="1" x14ac:dyDescent="0.3">
      <c r="B32" s="1" t="s">
        <v>536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5"/>
      <c r="S32" s="116"/>
    </row>
    <row r="33" spans="1:17" ht="16.5" customHeight="1" x14ac:dyDescent="0.2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81"/>
      <c r="P33" s="181"/>
      <c r="Q33" s="104"/>
    </row>
    <row r="34" spans="1:17" ht="17.100000000000001" customHeight="1" x14ac:dyDescent="0.25">
      <c r="C34" s="1"/>
      <c r="D34" s="1"/>
      <c r="E34" s="1"/>
    </row>
  </sheetData>
  <hyperlinks>
    <hyperlink ref="K3" location="Contents!A1" display="Contents!A1"/>
  </hyperlinks>
  <pageMargins left="0.25" right="0.25" top="0.75" bottom="0.75" header="0.3" footer="0.3"/>
  <pageSetup paperSize="9" scale="70" orientation="landscape" r:id="rId1"/>
  <rowBreaks count="1" manualBreakCount="1">
    <brk id="33" max="28" man="1"/>
  </rowBreaks>
  <colBreaks count="1" manualBreakCount="1">
    <brk id="16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92D050"/>
    <pageSetUpPr fitToPage="1"/>
  </sheetPr>
  <dimension ref="A2:AP34"/>
  <sheetViews>
    <sheetView view="pageBreakPreview" zoomScaleNormal="90" zoomScaleSheetLayoutView="100" workbookViewId="0">
      <pane xSplit="4" ySplit="7" topLeftCell="AB14" activePane="bottomRight" state="frozen"/>
      <selection pane="topRight"/>
      <selection pane="bottomLeft"/>
      <selection pane="bottomRight" activeCell="AJ26" sqref="AJ26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/>
    <col min="36" max="36" width="9.109375" style="5" customWidth="1"/>
    <col min="37" max="37" width="9.109375" style="7"/>
    <col min="38" max="38" width="9.109375" style="5"/>
    <col min="39" max="42" width="9.109375" style="7"/>
    <col min="43" max="16384" width="9.109375" style="1"/>
  </cols>
  <sheetData>
    <row r="2" spans="1:39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9" ht="17.100000000000001" customHeight="1" x14ac:dyDescent="0.3">
      <c r="A3" s="150"/>
      <c r="B3" s="150"/>
      <c r="C3" s="151" t="s">
        <v>267</v>
      </c>
      <c r="D3" s="151"/>
      <c r="E3" s="150"/>
      <c r="F3" s="150"/>
      <c r="G3" s="150"/>
      <c r="H3" s="150"/>
      <c r="I3" s="157"/>
      <c r="J3" s="150"/>
      <c r="K3" s="150"/>
      <c r="L3" s="150"/>
      <c r="M3" s="150"/>
      <c r="N3" s="150"/>
      <c r="O3" s="150"/>
      <c r="P3" s="157" t="s">
        <v>497</v>
      </c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9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9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9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39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9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9" ht="17.100000000000001" customHeight="1" x14ac:dyDescent="0.3">
      <c r="B9" s="154" t="s">
        <v>263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77"/>
      <c r="AL9" s="4"/>
    </row>
    <row r="10" spans="1:39" ht="17.100000000000001" customHeight="1" x14ac:dyDescent="0.3">
      <c r="B10" s="155" t="s">
        <v>461</v>
      </c>
      <c r="C10" s="155" t="s">
        <v>415</v>
      </c>
      <c r="F10" s="6" t="s">
        <v>122</v>
      </c>
      <c r="G10" s="6" t="s">
        <v>122</v>
      </c>
      <c r="H10" s="6" t="s">
        <v>122</v>
      </c>
      <c r="I10" s="6" t="s">
        <v>122</v>
      </c>
      <c r="J10" s="6">
        <v>12712</v>
      </c>
      <c r="K10" s="6">
        <v>12280</v>
      </c>
      <c r="L10" s="6">
        <v>12995</v>
      </c>
      <c r="M10" s="6">
        <v>16150</v>
      </c>
      <c r="N10" s="6">
        <v>19122</v>
      </c>
      <c r="O10" s="6">
        <v>20480</v>
      </c>
      <c r="P10" s="6">
        <v>21272</v>
      </c>
      <c r="Q10" s="6">
        <v>21821</v>
      </c>
      <c r="R10" s="6">
        <v>26380</v>
      </c>
      <c r="S10" s="6">
        <v>26546</v>
      </c>
      <c r="T10" s="6">
        <v>28095</v>
      </c>
      <c r="U10" s="6">
        <v>27513</v>
      </c>
      <c r="V10" s="6">
        <v>24975</v>
      </c>
      <c r="W10" s="6">
        <v>22522</v>
      </c>
      <c r="X10" s="6">
        <v>25686</v>
      </c>
      <c r="Y10" s="6">
        <v>28372</v>
      </c>
      <c r="Z10" s="6">
        <v>34872</v>
      </c>
      <c r="AA10" s="6">
        <v>31453</v>
      </c>
      <c r="AB10" s="6">
        <v>35583</v>
      </c>
      <c r="AC10" s="6">
        <v>33561</v>
      </c>
      <c r="AD10" s="6">
        <v>32809</v>
      </c>
      <c r="AE10" s="6">
        <v>33655</v>
      </c>
      <c r="AF10" s="6">
        <v>33078</v>
      </c>
      <c r="AG10" s="6">
        <v>26917</v>
      </c>
      <c r="AH10" s="6">
        <v>27691</v>
      </c>
      <c r="AI10" s="6">
        <v>36757</v>
      </c>
      <c r="AJ10" s="6">
        <v>39062</v>
      </c>
      <c r="AK10" s="136"/>
      <c r="AL10" s="4"/>
      <c r="AM10" s="5"/>
    </row>
    <row r="11" spans="1:39" ht="17.100000000000001" customHeight="1" x14ac:dyDescent="0.3">
      <c r="B11" s="155" t="s">
        <v>537</v>
      </c>
      <c r="C11" s="155" t="s">
        <v>415</v>
      </c>
      <c r="F11" s="6" t="s">
        <v>122</v>
      </c>
      <c r="G11" s="6" t="s">
        <v>122</v>
      </c>
      <c r="H11" s="6" t="s">
        <v>122</v>
      </c>
      <c r="I11" s="6" t="s">
        <v>122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6">
        <v>1217</v>
      </c>
      <c r="W11" s="6">
        <v>1846</v>
      </c>
      <c r="X11" s="6">
        <v>2018</v>
      </c>
      <c r="Y11" s="6">
        <v>1376</v>
      </c>
      <c r="Z11" s="6">
        <v>2034</v>
      </c>
      <c r="AA11" s="6">
        <v>2197</v>
      </c>
      <c r="AB11" s="6">
        <v>2047</v>
      </c>
      <c r="AC11" s="6">
        <v>2006</v>
      </c>
      <c r="AD11" s="6">
        <v>2942</v>
      </c>
      <c r="AE11" s="6">
        <v>3071</v>
      </c>
      <c r="AF11" s="6">
        <v>2712</v>
      </c>
      <c r="AG11" s="6">
        <v>2769</v>
      </c>
      <c r="AH11" s="6">
        <v>2725</v>
      </c>
      <c r="AI11" s="6">
        <v>3495</v>
      </c>
      <c r="AJ11" s="6">
        <v>1925</v>
      </c>
      <c r="AK11" s="136"/>
      <c r="AL11" s="4"/>
      <c r="AM11" s="5"/>
    </row>
    <row r="12" spans="1:39" ht="17.100000000000001" customHeight="1" x14ac:dyDescent="0.3">
      <c r="B12" s="155" t="s">
        <v>327</v>
      </c>
      <c r="C12" s="155" t="s">
        <v>415</v>
      </c>
      <c r="F12" s="6" t="s">
        <v>122</v>
      </c>
      <c r="G12" s="6" t="s">
        <v>122</v>
      </c>
      <c r="H12" s="6" t="s">
        <v>122</v>
      </c>
      <c r="I12" s="6" t="s">
        <v>122</v>
      </c>
      <c r="J12" s="6">
        <v>831</v>
      </c>
      <c r="K12" s="6">
        <v>1336</v>
      </c>
      <c r="L12" s="6">
        <v>1992</v>
      </c>
      <c r="M12" s="6">
        <v>2285</v>
      </c>
      <c r="N12" s="6">
        <v>2452</v>
      </c>
      <c r="O12" s="6">
        <v>2377</v>
      </c>
      <c r="P12" s="6">
        <v>2294</v>
      </c>
      <c r="Q12" s="6">
        <v>2530</v>
      </c>
      <c r="R12" s="6">
        <v>1640</v>
      </c>
      <c r="S12" s="6">
        <v>925</v>
      </c>
      <c r="T12" s="6">
        <v>1006</v>
      </c>
      <c r="U12" s="6">
        <v>938</v>
      </c>
      <c r="V12" s="6">
        <v>886</v>
      </c>
      <c r="W12" s="6">
        <v>353</v>
      </c>
      <c r="X12" s="6">
        <v>2244</v>
      </c>
      <c r="Y12" s="6">
        <v>2160</v>
      </c>
      <c r="Z12" s="6">
        <v>1741</v>
      </c>
      <c r="AA12" s="6">
        <v>4431</v>
      </c>
      <c r="AB12" s="6">
        <v>4392</v>
      </c>
      <c r="AC12" s="6">
        <v>5171</v>
      </c>
      <c r="AD12" s="6">
        <v>4917</v>
      </c>
      <c r="AE12" s="6">
        <v>7407</v>
      </c>
      <c r="AF12" s="6">
        <v>9888</v>
      </c>
      <c r="AG12" s="6">
        <v>10353</v>
      </c>
      <c r="AH12" s="6">
        <v>7287</v>
      </c>
      <c r="AI12" s="6">
        <v>9328</v>
      </c>
      <c r="AJ12" s="6">
        <v>9520</v>
      </c>
      <c r="AK12" s="136"/>
      <c r="AL12" s="4"/>
      <c r="AM12" s="5"/>
    </row>
    <row r="13" spans="1:39" ht="17.100000000000001" customHeight="1" x14ac:dyDescent="0.3">
      <c r="B13" s="159" t="s">
        <v>328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6">
        <v>13543</v>
      </c>
      <c r="K13" s="6">
        <v>13616</v>
      </c>
      <c r="L13" s="6">
        <v>14987</v>
      </c>
      <c r="M13" s="6">
        <v>18435</v>
      </c>
      <c r="N13" s="6">
        <v>21574</v>
      </c>
      <c r="O13" s="6">
        <v>22857</v>
      </c>
      <c r="P13" s="6">
        <v>23566</v>
      </c>
      <c r="Q13" s="6">
        <v>24351</v>
      </c>
      <c r="R13" s="6">
        <v>28020</v>
      </c>
      <c r="S13" s="6">
        <v>27471</v>
      </c>
      <c r="T13" s="6">
        <v>29101</v>
      </c>
      <c r="U13" s="6">
        <v>28451</v>
      </c>
      <c r="V13" s="6">
        <v>27078</v>
      </c>
      <c r="W13" s="6">
        <v>24721</v>
      </c>
      <c r="X13" s="6">
        <v>29948</v>
      </c>
      <c r="Y13" s="6">
        <v>31908</v>
      </c>
      <c r="Z13" s="6">
        <v>38647</v>
      </c>
      <c r="AA13" s="6">
        <v>38081</v>
      </c>
      <c r="AB13" s="6">
        <v>42022</v>
      </c>
      <c r="AC13" s="6">
        <v>40738</v>
      </c>
      <c r="AD13" s="6">
        <v>40668</v>
      </c>
      <c r="AE13" s="6">
        <v>44133</v>
      </c>
      <c r="AF13" s="6">
        <v>45678</v>
      </c>
      <c r="AG13" s="6">
        <v>40039</v>
      </c>
      <c r="AH13" s="6">
        <v>37703</v>
      </c>
      <c r="AI13" s="6">
        <v>49580</v>
      </c>
      <c r="AJ13" s="6">
        <v>50507</v>
      </c>
      <c r="AK13" s="136"/>
      <c r="AL13" s="4"/>
      <c r="AM13" s="5"/>
    </row>
    <row r="14" spans="1:39" ht="17.100000000000001" customHeight="1" x14ac:dyDescent="0.25">
      <c r="C14" s="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63"/>
      <c r="AL14" s="4"/>
      <c r="AM14" s="63"/>
    </row>
    <row r="15" spans="1:39" ht="17.100000000000001" customHeight="1" x14ac:dyDescent="0.25">
      <c r="C15" s="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63"/>
      <c r="AL15" s="4"/>
      <c r="AM15" s="63"/>
    </row>
    <row r="16" spans="1:39" ht="17.100000000000001" customHeight="1" x14ac:dyDescent="0.3">
      <c r="B16" s="154" t="s">
        <v>264</v>
      </c>
      <c r="C16" s="15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77"/>
      <c r="AL16" s="4"/>
    </row>
    <row r="17" spans="2:39" ht="17.100000000000001" customHeight="1" x14ac:dyDescent="0.3">
      <c r="B17" s="155" t="s">
        <v>462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6">
        <v>23320</v>
      </c>
      <c r="K17" s="6">
        <v>30790</v>
      </c>
      <c r="L17" s="6">
        <v>29269</v>
      </c>
      <c r="M17" s="6">
        <v>23719</v>
      </c>
      <c r="N17" s="6">
        <v>36788</v>
      </c>
      <c r="O17" s="6">
        <v>46734</v>
      </c>
      <c r="P17" s="6">
        <v>44015</v>
      </c>
      <c r="Q17" s="6">
        <v>29183</v>
      </c>
      <c r="R17" s="6">
        <v>27506</v>
      </c>
      <c r="S17" s="6">
        <v>33057</v>
      </c>
      <c r="T17" s="6">
        <v>44384</v>
      </c>
      <c r="U17" s="6">
        <v>50076</v>
      </c>
      <c r="V17" s="6">
        <v>46265</v>
      </c>
      <c r="W17" s="6">
        <v>51540</v>
      </c>
      <c r="X17" s="6">
        <v>59600</v>
      </c>
      <c r="Y17" s="6">
        <v>50245</v>
      </c>
      <c r="Z17" s="6">
        <v>58327</v>
      </c>
      <c r="AA17" s="6">
        <v>57133</v>
      </c>
      <c r="AB17" s="6">
        <v>52126</v>
      </c>
      <c r="AC17" s="6">
        <v>50106</v>
      </c>
      <c r="AD17" s="6">
        <v>49906</v>
      </c>
      <c r="AE17" s="6">
        <v>49731</v>
      </c>
      <c r="AF17" s="6">
        <v>43508</v>
      </c>
      <c r="AG17" s="6">
        <v>44051</v>
      </c>
      <c r="AH17" s="6">
        <v>39090</v>
      </c>
      <c r="AI17" s="6">
        <v>34444</v>
      </c>
      <c r="AJ17" s="6">
        <v>36826</v>
      </c>
      <c r="AK17" s="136"/>
      <c r="AL17" s="4"/>
      <c r="AM17" s="5"/>
    </row>
    <row r="18" spans="2:39" ht="17.100000000000001" customHeight="1" x14ac:dyDescent="0.3">
      <c r="B18" s="155" t="s">
        <v>538</v>
      </c>
      <c r="C18" s="155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6">
        <v>745</v>
      </c>
      <c r="K18" s="6">
        <v>4958</v>
      </c>
      <c r="L18" s="6">
        <v>8235</v>
      </c>
      <c r="M18" s="6">
        <v>8122</v>
      </c>
      <c r="N18" s="6">
        <v>7863</v>
      </c>
      <c r="O18" s="6">
        <v>9332</v>
      </c>
      <c r="P18" s="6">
        <v>7051</v>
      </c>
      <c r="Q18" s="6">
        <v>14947</v>
      </c>
      <c r="R18" s="6">
        <v>13163</v>
      </c>
      <c r="S18" s="6">
        <v>14578</v>
      </c>
      <c r="T18" s="6">
        <v>8599</v>
      </c>
      <c r="U18" s="6">
        <v>3171</v>
      </c>
      <c r="V18" s="6">
        <v>2258</v>
      </c>
      <c r="W18" s="6">
        <v>3840</v>
      </c>
      <c r="X18" s="6">
        <v>2212</v>
      </c>
      <c r="Y18" s="6">
        <v>3526</v>
      </c>
      <c r="Z18" s="6">
        <v>1963</v>
      </c>
      <c r="AA18" s="6">
        <v>1469</v>
      </c>
      <c r="AB18" s="6">
        <v>2802</v>
      </c>
      <c r="AC18" s="6">
        <v>8069</v>
      </c>
      <c r="AD18" s="6">
        <v>3070</v>
      </c>
      <c r="AE18" s="6">
        <v>997</v>
      </c>
      <c r="AF18" s="6">
        <v>1984</v>
      </c>
      <c r="AG18" s="6">
        <v>2053</v>
      </c>
      <c r="AH18" s="6">
        <v>963</v>
      </c>
      <c r="AI18" s="6">
        <v>1413</v>
      </c>
      <c r="AJ18" s="6">
        <v>4260</v>
      </c>
      <c r="AK18" s="136"/>
      <c r="AL18" s="4"/>
      <c r="AM18" s="5"/>
    </row>
    <row r="19" spans="2:39" ht="17.100000000000001" customHeight="1" x14ac:dyDescent="0.3">
      <c r="B19" s="155" t="s">
        <v>380</v>
      </c>
      <c r="C19" s="155" t="s">
        <v>415</v>
      </c>
      <c r="F19" s="6" t="s">
        <v>122</v>
      </c>
      <c r="G19" s="6" t="s">
        <v>122</v>
      </c>
      <c r="H19" s="6" t="s">
        <v>122</v>
      </c>
      <c r="I19" s="6" t="s">
        <v>122</v>
      </c>
      <c r="J19" s="6">
        <v>31314</v>
      </c>
      <c r="K19" s="6">
        <v>39842</v>
      </c>
      <c r="L19" s="6">
        <v>40766</v>
      </c>
      <c r="M19" s="6">
        <v>43266</v>
      </c>
      <c r="N19" s="6">
        <v>32989</v>
      </c>
      <c r="O19" s="6">
        <v>45039</v>
      </c>
      <c r="P19" s="6">
        <v>51939</v>
      </c>
      <c r="Q19" s="6">
        <v>56319</v>
      </c>
      <c r="R19" s="6">
        <v>46188</v>
      </c>
      <c r="S19" s="6">
        <v>47912</v>
      </c>
      <c r="T19" s="6">
        <v>62217</v>
      </c>
      <c r="U19" s="6">
        <v>55577</v>
      </c>
      <c r="V19" s="6">
        <v>47358</v>
      </c>
      <c r="W19" s="6">
        <v>51895</v>
      </c>
      <c r="X19" s="6">
        <v>62035</v>
      </c>
      <c r="Y19" s="6">
        <v>58009</v>
      </c>
      <c r="Z19" s="6">
        <v>45904</v>
      </c>
      <c r="AA19" s="6">
        <v>64379</v>
      </c>
      <c r="AB19" s="6">
        <v>64374</v>
      </c>
      <c r="AC19" s="6">
        <v>64644</v>
      </c>
      <c r="AD19" s="6">
        <v>48250</v>
      </c>
      <c r="AE19" s="6">
        <v>56799</v>
      </c>
      <c r="AF19" s="6">
        <v>75220</v>
      </c>
      <c r="AG19" s="6">
        <v>60693</v>
      </c>
      <c r="AH19" s="6">
        <v>52441</v>
      </c>
      <c r="AI19" s="6">
        <v>55362</v>
      </c>
      <c r="AJ19" s="6">
        <v>67699</v>
      </c>
      <c r="AK19" s="136"/>
      <c r="AL19" s="4"/>
      <c r="AM19" s="5"/>
    </row>
    <row r="20" spans="2:39" ht="17.100000000000001" customHeight="1" x14ac:dyDescent="0.3">
      <c r="B20" s="160" t="s">
        <v>331</v>
      </c>
      <c r="C20" s="155" t="s">
        <v>415</v>
      </c>
      <c r="F20" s="6" t="s">
        <v>122</v>
      </c>
      <c r="G20" s="6" t="s">
        <v>122</v>
      </c>
      <c r="H20" s="6" t="s">
        <v>122</v>
      </c>
      <c r="I20" s="6" t="s">
        <v>122</v>
      </c>
      <c r="J20" s="6">
        <v>28197</v>
      </c>
      <c r="K20" s="6">
        <v>36004</v>
      </c>
      <c r="L20" s="6">
        <v>36794</v>
      </c>
      <c r="M20" s="6">
        <v>39237</v>
      </c>
      <c r="N20" s="6">
        <v>29436</v>
      </c>
      <c r="O20" s="6">
        <v>38710</v>
      </c>
      <c r="P20" s="6">
        <v>42554</v>
      </c>
      <c r="Q20" s="6">
        <v>47076</v>
      </c>
      <c r="R20" s="6">
        <v>37772</v>
      </c>
      <c r="S20" s="6">
        <v>37853</v>
      </c>
      <c r="T20" s="6">
        <v>50321</v>
      </c>
      <c r="U20" s="6">
        <v>44983</v>
      </c>
      <c r="V20" s="6">
        <v>37604</v>
      </c>
      <c r="W20" s="6">
        <v>40726</v>
      </c>
      <c r="X20" s="6">
        <v>49559</v>
      </c>
      <c r="Y20" s="6">
        <v>45739</v>
      </c>
      <c r="Z20" s="6">
        <v>34759</v>
      </c>
      <c r="AA20" s="6">
        <v>51651</v>
      </c>
      <c r="AB20" s="6">
        <v>49963</v>
      </c>
      <c r="AC20" s="6">
        <v>50096</v>
      </c>
      <c r="AD20" s="6">
        <v>35436</v>
      </c>
      <c r="AE20" s="6">
        <v>42395</v>
      </c>
      <c r="AF20" s="6">
        <v>59244</v>
      </c>
      <c r="AG20" s="6">
        <v>45703</v>
      </c>
      <c r="AH20" s="6">
        <v>39109</v>
      </c>
      <c r="AI20" s="6">
        <v>40093</v>
      </c>
      <c r="AJ20" s="6">
        <v>50562</v>
      </c>
      <c r="AK20" s="136"/>
      <c r="AL20" s="4"/>
      <c r="AM20" s="5"/>
    </row>
    <row r="21" spans="2:39" ht="17.100000000000001" customHeight="1" x14ac:dyDescent="0.3">
      <c r="B21" s="160" t="s">
        <v>332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6">
        <v>3117</v>
      </c>
      <c r="K21" s="6">
        <v>3838</v>
      </c>
      <c r="L21" s="6">
        <v>3972</v>
      </c>
      <c r="M21" s="6">
        <v>4029</v>
      </c>
      <c r="N21" s="6">
        <v>3553</v>
      </c>
      <c r="O21" s="6">
        <v>6329</v>
      </c>
      <c r="P21" s="6">
        <v>9385</v>
      </c>
      <c r="Q21" s="6">
        <v>9243</v>
      </c>
      <c r="R21" s="6">
        <v>8416</v>
      </c>
      <c r="S21" s="6">
        <v>10059</v>
      </c>
      <c r="T21" s="6">
        <v>11896</v>
      </c>
      <c r="U21" s="6">
        <v>10594</v>
      </c>
      <c r="V21" s="6">
        <v>9754</v>
      </c>
      <c r="W21" s="6">
        <v>11169</v>
      </c>
      <c r="X21" s="6">
        <v>12476</v>
      </c>
      <c r="Y21" s="6">
        <v>12270</v>
      </c>
      <c r="Z21" s="6">
        <v>11145</v>
      </c>
      <c r="AA21" s="6">
        <v>12728</v>
      </c>
      <c r="AB21" s="6">
        <v>14411</v>
      </c>
      <c r="AC21" s="6">
        <v>14548</v>
      </c>
      <c r="AD21" s="6">
        <v>12814</v>
      </c>
      <c r="AE21" s="6">
        <v>14404</v>
      </c>
      <c r="AF21" s="6">
        <v>15976</v>
      </c>
      <c r="AG21" s="6">
        <v>14990</v>
      </c>
      <c r="AH21" s="6">
        <v>13332</v>
      </c>
      <c r="AI21" s="6">
        <v>15269</v>
      </c>
      <c r="AJ21" s="6">
        <v>17137</v>
      </c>
      <c r="AK21" s="136"/>
      <c r="AL21" s="4"/>
      <c r="AM21" s="5"/>
    </row>
    <row r="22" spans="2:39" ht="17.100000000000001" customHeight="1" x14ac:dyDescent="0.3">
      <c r="B22" s="159" t="s">
        <v>381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6">
        <v>55379</v>
      </c>
      <c r="K22" s="6">
        <v>75590</v>
      </c>
      <c r="L22" s="6">
        <v>78270</v>
      </c>
      <c r="M22" s="6">
        <v>75107</v>
      </c>
      <c r="N22" s="6">
        <v>77640</v>
      </c>
      <c r="O22" s="6">
        <v>101105</v>
      </c>
      <c r="P22" s="6">
        <v>103005</v>
      </c>
      <c r="Q22" s="6">
        <v>100449</v>
      </c>
      <c r="R22" s="6">
        <v>86857</v>
      </c>
      <c r="S22" s="6">
        <v>95547</v>
      </c>
      <c r="T22" s="6">
        <v>115200</v>
      </c>
      <c r="U22" s="6">
        <v>108824</v>
      </c>
      <c r="V22" s="6">
        <v>95881</v>
      </c>
      <c r="W22" s="6">
        <v>107275</v>
      </c>
      <c r="X22" s="6">
        <v>123847</v>
      </c>
      <c r="Y22" s="6">
        <v>111780</v>
      </c>
      <c r="Z22" s="6">
        <v>106194</v>
      </c>
      <c r="AA22" s="6">
        <v>122981</v>
      </c>
      <c r="AB22" s="6">
        <v>119302</v>
      </c>
      <c r="AC22" s="6">
        <v>122819</v>
      </c>
      <c r="AD22" s="6">
        <v>101226</v>
      </c>
      <c r="AE22" s="6">
        <v>107527</v>
      </c>
      <c r="AF22" s="6">
        <v>120712</v>
      </c>
      <c r="AG22" s="6">
        <v>106797</v>
      </c>
      <c r="AH22" s="6">
        <v>92494</v>
      </c>
      <c r="AI22" s="6">
        <v>91219</v>
      </c>
      <c r="AJ22" s="6">
        <v>108785</v>
      </c>
      <c r="AK22" s="136"/>
      <c r="AL22" s="4"/>
      <c r="AM22" s="5"/>
    </row>
    <row r="23" spans="2:39" ht="17.100000000000001" customHeight="1" x14ac:dyDescent="0.25">
      <c r="C23" s="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63"/>
      <c r="AL23" s="4"/>
      <c r="AM23" s="63"/>
    </row>
    <row r="24" spans="2:39" ht="17.100000000000001" customHeight="1" x14ac:dyDescent="0.25">
      <c r="C24" s="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63"/>
      <c r="AL24" s="4"/>
      <c r="AM24" s="63"/>
    </row>
    <row r="25" spans="2:39" ht="17.100000000000001" customHeight="1" x14ac:dyDescent="0.3">
      <c r="B25" s="154" t="s">
        <v>265</v>
      </c>
      <c r="C25" s="15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77"/>
    </row>
    <row r="26" spans="2:39" ht="17.100000000000001" customHeight="1" x14ac:dyDescent="0.3">
      <c r="B26" s="155" t="s">
        <v>125</v>
      </c>
      <c r="C26" s="155" t="s">
        <v>415</v>
      </c>
      <c r="F26" s="6" t="s">
        <v>122</v>
      </c>
      <c r="G26" s="6" t="s">
        <v>122</v>
      </c>
      <c r="H26" s="6" t="s">
        <v>122</v>
      </c>
      <c r="I26" s="6" t="s">
        <v>122</v>
      </c>
      <c r="J26" s="6">
        <v>3266</v>
      </c>
      <c r="K26" s="6">
        <v>1714</v>
      </c>
      <c r="L26" s="6">
        <v>3316</v>
      </c>
      <c r="M26" s="6">
        <v>2300</v>
      </c>
      <c r="N26" s="6">
        <v>2809</v>
      </c>
      <c r="O26" s="6">
        <v>3251</v>
      </c>
      <c r="P26" s="6">
        <v>2807</v>
      </c>
      <c r="Q26" s="6">
        <v>2914</v>
      </c>
      <c r="R26" s="6">
        <v>3860</v>
      </c>
      <c r="S26" s="6">
        <v>3506</v>
      </c>
      <c r="T26" s="6">
        <v>3126</v>
      </c>
      <c r="U26" s="6">
        <v>2539</v>
      </c>
      <c r="V26" s="6">
        <v>2621</v>
      </c>
      <c r="W26" s="6">
        <v>2907</v>
      </c>
      <c r="X26" s="6">
        <v>2776</v>
      </c>
      <c r="Y26" s="6">
        <v>2554</v>
      </c>
      <c r="Z26" s="6">
        <v>1827</v>
      </c>
      <c r="AA26" s="6">
        <v>2114</v>
      </c>
      <c r="AB26" s="6">
        <v>1537</v>
      </c>
      <c r="AC26" s="6">
        <v>1009</v>
      </c>
      <c r="AD26" s="6">
        <v>1036</v>
      </c>
      <c r="AE26" s="6">
        <v>1085</v>
      </c>
      <c r="AF26" s="6">
        <v>1239</v>
      </c>
      <c r="AG26" s="6">
        <v>1134</v>
      </c>
      <c r="AH26" s="6">
        <v>1062</v>
      </c>
      <c r="AI26" s="6">
        <v>1069</v>
      </c>
      <c r="AJ26" s="6">
        <v>2583</v>
      </c>
      <c r="AK26" s="136"/>
      <c r="AL26" s="4"/>
      <c r="AM26" s="5"/>
    </row>
    <row r="27" spans="2:39" ht="17.100000000000001" customHeight="1" x14ac:dyDescent="0.25">
      <c r="C27" s="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63"/>
      <c r="AL27" s="4"/>
      <c r="AM27" s="63"/>
    </row>
    <row r="28" spans="2:39" ht="17.100000000000001" customHeight="1" x14ac:dyDescent="0.25">
      <c r="C28" s="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63"/>
      <c r="AL28" s="4"/>
      <c r="AM28" s="63"/>
    </row>
    <row r="29" spans="2:39" ht="17.100000000000001" customHeight="1" x14ac:dyDescent="0.3">
      <c r="B29" s="154" t="s">
        <v>329</v>
      </c>
      <c r="C29" s="15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77"/>
      <c r="AL29" s="4"/>
    </row>
    <row r="30" spans="2:39" ht="17.100000000000001" customHeight="1" x14ac:dyDescent="0.3">
      <c r="B30" s="155" t="s">
        <v>329</v>
      </c>
      <c r="C30" s="155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6">
        <v>72188</v>
      </c>
      <c r="K30" s="6">
        <v>90920</v>
      </c>
      <c r="L30" s="6">
        <v>96573</v>
      </c>
      <c r="M30" s="6">
        <v>95842</v>
      </c>
      <c r="N30" s="6">
        <v>102023</v>
      </c>
      <c r="O30" s="6">
        <v>127213</v>
      </c>
      <c r="P30" s="6">
        <v>129378</v>
      </c>
      <c r="Q30" s="6">
        <v>127714</v>
      </c>
      <c r="R30" s="6">
        <v>118737</v>
      </c>
      <c r="S30" s="6">
        <v>126524</v>
      </c>
      <c r="T30" s="6">
        <v>147427</v>
      </c>
      <c r="U30" s="6">
        <v>139814</v>
      </c>
      <c r="V30" s="6">
        <v>125580</v>
      </c>
      <c r="W30" s="6">
        <v>134903</v>
      </c>
      <c r="X30" s="6">
        <v>156571</v>
      </c>
      <c r="Y30" s="6">
        <v>146242</v>
      </c>
      <c r="Z30" s="6">
        <v>146668</v>
      </c>
      <c r="AA30" s="6">
        <v>163176</v>
      </c>
      <c r="AB30" s="6">
        <v>162861</v>
      </c>
      <c r="AC30" s="6">
        <v>164566</v>
      </c>
      <c r="AD30" s="6">
        <v>142930</v>
      </c>
      <c r="AE30" s="6">
        <v>152745</v>
      </c>
      <c r="AF30" s="6">
        <v>167629</v>
      </c>
      <c r="AG30" s="6">
        <v>147970</v>
      </c>
      <c r="AH30" s="6">
        <v>131259</v>
      </c>
      <c r="AI30" s="6">
        <v>141868</v>
      </c>
      <c r="AJ30" s="6">
        <v>161875</v>
      </c>
      <c r="AK30" s="136"/>
      <c r="AL30" s="4"/>
      <c r="AM30" s="5"/>
    </row>
    <row r="31" spans="2:39" ht="17.100000000000001" customHeight="1" x14ac:dyDescent="0.25">
      <c r="C31" s="1"/>
      <c r="F31" s="13"/>
      <c r="G31" s="13"/>
      <c r="H31" s="13"/>
      <c r="I31" s="13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</row>
    <row r="32" spans="2:39" ht="17.100000000000001" customHeight="1" x14ac:dyDescent="0.3">
      <c r="B32" s="183" t="s">
        <v>445</v>
      </c>
      <c r="AJ32" s="1"/>
    </row>
    <row r="33" spans="1:36" ht="16.5" customHeight="1" x14ac:dyDescent="0.2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</row>
    <row r="34" spans="1:36" ht="17.100000000000001" customHeight="1" x14ac:dyDescent="0.25">
      <c r="C34" s="1"/>
      <c r="D34" s="1"/>
      <c r="E34" s="1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rowBreaks count="1" manualBreakCount="1">
    <brk id="33" max="28" man="1"/>
  </rowBreaks>
  <colBreaks count="1" manualBreakCount="1">
    <brk id="35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92D050"/>
    <pageSetUpPr fitToPage="1"/>
  </sheetPr>
  <dimension ref="A2:W81"/>
  <sheetViews>
    <sheetView view="pageBreakPreview" zoomScale="60" zoomScaleNormal="90" workbookViewId="0">
      <pane xSplit="4" ySplit="7" topLeftCell="E38" activePane="bottomRight" state="frozen"/>
      <selection pane="topRight"/>
      <selection pane="bottomLeft"/>
      <selection pane="bottomRight" activeCell="AC82" sqref="AC82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9" width="9.109375" style="1"/>
    <col min="10" max="10" width="9.44140625" style="1" bestFit="1" customWidth="1"/>
    <col min="11" max="11" width="9.109375" style="1"/>
    <col min="12" max="13" width="9.44140625" style="1" bestFit="1" customWidth="1"/>
    <col min="14" max="16" width="11.109375" style="1" customWidth="1"/>
    <col min="17" max="17" width="9.109375" style="1" customWidth="1"/>
    <col min="18" max="16384" width="9.109375" style="1"/>
  </cols>
  <sheetData>
    <row r="2" spans="1:23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3" ht="17.100000000000001" customHeight="1" x14ac:dyDescent="0.3">
      <c r="A3" s="150"/>
      <c r="B3" s="150"/>
      <c r="C3" s="151" t="s">
        <v>539</v>
      </c>
      <c r="D3" s="151"/>
      <c r="E3" s="150"/>
      <c r="F3" s="150"/>
      <c r="G3" s="150"/>
      <c r="H3" s="150"/>
      <c r="I3" s="157"/>
      <c r="J3" s="150"/>
      <c r="K3" s="157" t="s">
        <v>497</v>
      </c>
      <c r="L3" s="150"/>
      <c r="M3" s="150"/>
      <c r="N3" s="150"/>
      <c r="O3" s="150"/>
      <c r="P3" s="150"/>
      <c r="Q3" s="2"/>
    </row>
    <row r="4" spans="1:23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3" ht="17.100000000000001" customHeight="1" x14ac:dyDescent="0.25">
      <c r="Q5" s="2"/>
    </row>
    <row r="6" spans="1:23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2"/>
    </row>
    <row r="7" spans="1:23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2"/>
    </row>
    <row r="8" spans="1:23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2"/>
    </row>
    <row r="9" spans="1:23" ht="17.100000000000001" customHeight="1" x14ac:dyDescent="0.3">
      <c r="B9" s="154" t="s">
        <v>277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4"/>
      <c r="R9" s="62"/>
      <c r="S9" s="5"/>
      <c r="U9" s="7"/>
      <c r="V9" s="7"/>
      <c r="W9" s="7"/>
    </row>
    <row r="10" spans="1:23" ht="17.100000000000001" customHeight="1" x14ac:dyDescent="0.25">
      <c r="B10" s="144"/>
      <c r="C10" s="8"/>
      <c r="F10" s="13"/>
      <c r="G10" s="13"/>
      <c r="H10" s="13"/>
      <c r="I10" s="13"/>
      <c r="J10" s="176">
        <v>0</v>
      </c>
      <c r="K10" s="176">
        <v>4077</v>
      </c>
      <c r="L10" s="176">
        <v>4383</v>
      </c>
      <c r="M10" s="176">
        <v>0</v>
      </c>
      <c r="N10" s="176">
        <v>-0.15799999998125713</v>
      </c>
      <c r="O10" s="176">
        <v>0</v>
      </c>
      <c r="P10" s="176">
        <v>0</v>
      </c>
      <c r="Q10" s="4"/>
      <c r="R10" s="62"/>
      <c r="S10" s="5"/>
      <c r="U10" s="7"/>
      <c r="V10" s="7"/>
      <c r="W10" s="7"/>
    </row>
    <row r="11" spans="1:23" ht="17.100000000000001" customHeight="1" x14ac:dyDescent="0.3">
      <c r="B11" s="159" t="s">
        <v>102</v>
      </c>
      <c r="C11" s="155" t="s">
        <v>415</v>
      </c>
      <c r="F11" s="134" t="s">
        <v>122</v>
      </c>
      <c r="G11" s="134" t="s">
        <v>122</v>
      </c>
      <c r="H11" s="134" t="s">
        <v>122</v>
      </c>
      <c r="I11" s="134" t="s">
        <v>122</v>
      </c>
      <c r="J11" s="134">
        <v>20412</v>
      </c>
      <c r="K11" s="134">
        <v>60725</v>
      </c>
      <c r="L11" s="134">
        <v>69270</v>
      </c>
      <c r="M11" s="134">
        <v>73259</v>
      </c>
      <c r="N11" s="134">
        <v>62958</v>
      </c>
      <c r="O11" s="134">
        <v>56838</v>
      </c>
      <c r="P11" s="134">
        <v>76477</v>
      </c>
      <c r="Q11" s="4"/>
      <c r="R11" s="136"/>
      <c r="S11" s="5"/>
      <c r="T11" s="5"/>
      <c r="U11" s="7"/>
      <c r="V11" s="7"/>
      <c r="W11" s="7"/>
    </row>
    <row r="12" spans="1:23" ht="17.100000000000001" customHeight="1" x14ac:dyDescent="0.3">
      <c r="B12" s="159" t="s">
        <v>104</v>
      </c>
      <c r="C12" s="155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4"/>
      <c r="R12" s="62"/>
      <c r="S12" s="5"/>
      <c r="U12" s="7"/>
      <c r="V12" s="7"/>
      <c r="W12" s="7"/>
    </row>
    <row r="13" spans="1:23" ht="17.100000000000001" customHeight="1" x14ac:dyDescent="0.3">
      <c r="B13" s="155" t="s">
        <v>98</v>
      </c>
      <c r="C13" s="155" t="s">
        <v>415</v>
      </c>
      <c r="F13" s="6" t="s">
        <v>122</v>
      </c>
      <c r="G13" s="6" t="s">
        <v>122</v>
      </c>
      <c r="H13" s="6" t="s">
        <v>122</v>
      </c>
      <c r="I13" s="6" t="s">
        <v>122</v>
      </c>
      <c r="J13" s="6">
        <v>20009</v>
      </c>
      <c r="K13" s="6">
        <v>21603</v>
      </c>
      <c r="L13" s="6">
        <v>19274</v>
      </c>
      <c r="M13" s="6">
        <v>18377</v>
      </c>
      <c r="N13" s="6">
        <v>20028</v>
      </c>
      <c r="O13" s="6">
        <v>23781</v>
      </c>
      <c r="P13" s="6">
        <v>33512</v>
      </c>
      <c r="Q13" s="4"/>
      <c r="R13" s="136"/>
      <c r="S13" s="5"/>
      <c r="T13" s="5"/>
      <c r="U13" s="7"/>
      <c r="V13" s="7"/>
      <c r="W13" s="7"/>
    </row>
    <row r="14" spans="1:23" ht="17.100000000000001" customHeight="1" x14ac:dyDescent="0.3">
      <c r="B14" s="155" t="s">
        <v>489</v>
      </c>
      <c r="C14" s="155" t="s">
        <v>415</v>
      </c>
      <c r="F14" s="6" t="s">
        <v>122</v>
      </c>
      <c r="G14" s="6" t="s">
        <v>122</v>
      </c>
      <c r="H14" s="6" t="s">
        <v>122</v>
      </c>
      <c r="I14" s="6" t="s">
        <v>122</v>
      </c>
      <c r="J14" s="6">
        <v>1650</v>
      </c>
      <c r="K14" s="6">
        <v>2008</v>
      </c>
      <c r="L14" s="6">
        <v>1216</v>
      </c>
      <c r="M14" s="6">
        <v>770</v>
      </c>
      <c r="N14" s="6">
        <v>926</v>
      </c>
      <c r="O14" s="6">
        <v>1981</v>
      </c>
      <c r="P14" s="6">
        <v>1149</v>
      </c>
      <c r="Q14" s="4"/>
      <c r="R14" s="136"/>
      <c r="S14" s="5"/>
      <c r="T14" s="5"/>
      <c r="U14" s="7"/>
      <c r="V14" s="7"/>
      <c r="W14" s="7"/>
    </row>
    <row r="15" spans="1:23" ht="17.100000000000001" customHeight="1" x14ac:dyDescent="0.3">
      <c r="B15" s="155" t="s">
        <v>278</v>
      </c>
      <c r="C15" s="155" t="s">
        <v>415</v>
      </c>
      <c r="F15" s="6" t="s">
        <v>122</v>
      </c>
      <c r="G15" s="6" t="s">
        <v>122</v>
      </c>
      <c r="H15" s="6" t="s">
        <v>122</v>
      </c>
      <c r="I15" s="6" t="s">
        <v>122</v>
      </c>
      <c r="J15" s="6">
        <v>-1296</v>
      </c>
      <c r="K15" s="6">
        <v>-2041</v>
      </c>
      <c r="L15" s="6">
        <v>-2179</v>
      </c>
      <c r="M15" s="6">
        <v>-4808</v>
      </c>
      <c r="N15" s="6">
        <v>-5163</v>
      </c>
      <c r="O15" s="6">
        <v>-4747</v>
      </c>
      <c r="P15" s="6">
        <v>-6594</v>
      </c>
      <c r="Q15" s="4"/>
      <c r="R15" s="136"/>
      <c r="S15" s="5"/>
      <c r="T15" s="5"/>
      <c r="U15" s="7"/>
      <c r="V15" s="7"/>
      <c r="W15" s="7"/>
    </row>
    <row r="16" spans="1:23" ht="17.100000000000001" customHeight="1" x14ac:dyDescent="0.3">
      <c r="B16" s="155" t="s">
        <v>101</v>
      </c>
      <c r="C16" s="155" t="s">
        <v>415</v>
      </c>
      <c r="F16" s="6" t="s">
        <v>122</v>
      </c>
      <c r="G16" s="6" t="s">
        <v>122</v>
      </c>
      <c r="H16" s="6" t="s">
        <v>122</v>
      </c>
      <c r="I16" s="6" t="s">
        <v>122</v>
      </c>
      <c r="J16" s="6">
        <v>659</v>
      </c>
      <c r="K16" s="6">
        <v>10845</v>
      </c>
      <c r="L16" s="6">
        <v>14954</v>
      </c>
      <c r="M16" s="6">
        <v>11883</v>
      </c>
      <c r="N16" s="6">
        <v>9460</v>
      </c>
      <c r="O16" s="6">
        <v>13058</v>
      </c>
      <c r="P16" s="6">
        <v>18613</v>
      </c>
      <c r="Q16" s="4"/>
      <c r="R16" s="136"/>
      <c r="S16" s="5"/>
      <c r="T16" s="5"/>
      <c r="U16" s="7"/>
      <c r="V16" s="7"/>
      <c r="W16" s="7"/>
    </row>
    <row r="17" spans="2:23" ht="17.100000000000001" customHeight="1" x14ac:dyDescent="0.3">
      <c r="B17" s="155" t="s">
        <v>485</v>
      </c>
      <c r="C17" s="155" t="s">
        <v>415</v>
      </c>
      <c r="F17" s="6" t="s">
        <v>122</v>
      </c>
      <c r="G17" s="6" t="s">
        <v>122</v>
      </c>
      <c r="H17" s="6" t="s">
        <v>122</v>
      </c>
      <c r="I17" s="6" t="s">
        <v>122</v>
      </c>
      <c r="J17" s="132">
        <v>0</v>
      </c>
      <c r="K17" s="6">
        <v>-1096</v>
      </c>
      <c r="L17" s="6">
        <v>-2211</v>
      </c>
      <c r="M17" s="6">
        <v>361</v>
      </c>
      <c r="N17" s="6">
        <v>-492</v>
      </c>
      <c r="O17" s="6">
        <v>117</v>
      </c>
      <c r="P17" s="6">
        <v>981</v>
      </c>
      <c r="Q17" s="4"/>
      <c r="R17" s="136"/>
      <c r="S17" s="5"/>
      <c r="T17" s="5"/>
      <c r="U17" s="7"/>
      <c r="V17" s="7"/>
      <c r="W17" s="7"/>
    </row>
    <row r="18" spans="2:23" ht="17.100000000000001" customHeight="1" x14ac:dyDescent="0.3">
      <c r="B18" s="155" t="s">
        <v>446</v>
      </c>
      <c r="C18" s="155" t="s">
        <v>415</v>
      </c>
      <c r="F18" s="6" t="s">
        <v>122</v>
      </c>
      <c r="G18" s="6" t="s">
        <v>122</v>
      </c>
      <c r="H18" s="6" t="s">
        <v>122</v>
      </c>
      <c r="I18" s="6" t="s">
        <v>122</v>
      </c>
      <c r="J18" s="132">
        <v>0</v>
      </c>
      <c r="K18" s="132">
        <v>0</v>
      </c>
      <c r="L18" s="6">
        <v>464</v>
      </c>
      <c r="M18" s="132">
        <v>0</v>
      </c>
      <c r="N18" s="132">
        <v>0</v>
      </c>
      <c r="O18" s="132">
        <v>0</v>
      </c>
      <c r="P18" s="132">
        <v>0</v>
      </c>
      <c r="Q18" s="4"/>
      <c r="R18" s="136"/>
      <c r="S18" s="5"/>
      <c r="T18" s="5"/>
      <c r="U18" s="7"/>
      <c r="V18" s="7"/>
      <c r="W18" s="7"/>
    </row>
    <row r="19" spans="2:23" ht="17.100000000000001" customHeight="1" x14ac:dyDescent="0.3">
      <c r="B19" s="155" t="s">
        <v>486</v>
      </c>
      <c r="C19" s="155" t="s">
        <v>415</v>
      </c>
      <c r="F19" s="6" t="s">
        <v>122</v>
      </c>
      <c r="G19" s="6" t="s">
        <v>122</v>
      </c>
      <c r="H19" s="6" t="s">
        <v>122</v>
      </c>
      <c r="I19" s="6" t="s">
        <v>122</v>
      </c>
      <c r="J19" s="132">
        <v>0</v>
      </c>
      <c r="K19" s="6">
        <v>329</v>
      </c>
      <c r="L19" s="6">
        <v>1155</v>
      </c>
      <c r="M19" s="6">
        <v>4816</v>
      </c>
      <c r="N19" s="6">
        <v>16689</v>
      </c>
      <c r="O19" s="6">
        <v>13030</v>
      </c>
      <c r="P19" s="6">
        <v>518</v>
      </c>
      <c r="Q19" s="4"/>
      <c r="R19" s="136"/>
      <c r="S19" s="5"/>
      <c r="T19" s="5"/>
      <c r="U19" s="7"/>
      <c r="V19" s="7"/>
      <c r="W19" s="7"/>
    </row>
    <row r="20" spans="2:23" ht="17.100000000000001" customHeight="1" x14ac:dyDescent="0.3">
      <c r="B20" s="155" t="s">
        <v>279</v>
      </c>
      <c r="C20" s="155" t="s">
        <v>415</v>
      </c>
      <c r="F20" s="6"/>
      <c r="G20" s="6"/>
      <c r="H20" s="6"/>
      <c r="I20" s="6"/>
      <c r="J20" s="132"/>
      <c r="K20" s="6">
        <v>50</v>
      </c>
      <c r="L20" s="6">
        <v>379</v>
      </c>
      <c r="M20" s="6">
        <v>-107</v>
      </c>
      <c r="N20" s="6">
        <v>-1094</v>
      </c>
      <c r="O20" s="6">
        <v>-1299</v>
      </c>
      <c r="P20" s="6">
        <v>3413</v>
      </c>
      <c r="Q20" s="4"/>
      <c r="R20" s="136"/>
      <c r="S20" s="5"/>
      <c r="T20" s="5"/>
      <c r="U20" s="7"/>
      <c r="V20" s="7"/>
      <c r="W20" s="7"/>
    </row>
    <row r="21" spans="2:23" ht="17.100000000000001" customHeight="1" x14ac:dyDescent="0.3">
      <c r="B21" s="155" t="s">
        <v>404</v>
      </c>
      <c r="C21" s="155" t="s">
        <v>415</v>
      </c>
      <c r="F21" s="6" t="s">
        <v>122</v>
      </c>
      <c r="G21" s="6" t="s">
        <v>122</v>
      </c>
      <c r="H21" s="6" t="s">
        <v>122</v>
      </c>
      <c r="I21" s="6" t="s">
        <v>122</v>
      </c>
      <c r="J21" s="3">
        <v>-159</v>
      </c>
      <c r="K21" s="6">
        <v>1805</v>
      </c>
      <c r="L21" s="6">
        <v>-506</v>
      </c>
      <c r="M21" s="6">
        <v>-2934</v>
      </c>
      <c r="N21" s="6">
        <v>761</v>
      </c>
      <c r="O21" s="6">
        <v>47</v>
      </c>
      <c r="P21" s="6">
        <v>-240</v>
      </c>
      <c r="Q21" s="4"/>
      <c r="R21" s="136"/>
      <c r="S21" s="5"/>
      <c r="T21" s="5"/>
      <c r="U21" s="7"/>
      <c r="V21" s="7"/>
      <c r="W21" s="7"/>
    </row>
    <row r="22" spans="2:23" ht="17.100000000000001" customHeight="1" x14ac:dyDescent="0.3">
      <c r="B22" s="155" t="s">
        <v>429</v>
      </c>
      <c r="C22" s="155" t="s">
        <v>415</v>
      </c>
      <c r="F22" s="6" t="s">
        <v>122</v>
      </c>
      <c r="G22" s="6" t="s">
        <v>122</v>
      </c>
      <c r="H22" s="6" t="s">
        <v>122</v>
      </c>
      <c r="I22" s="6" t="s">
        <v>122</v>
      </c>
      <c r="J22" s="3">
        <v>1047</v>
      </c>
      <c r="K22" s="6">
        <v>-13545</v>
      </c>
      <c r="L22" s="6">
        <v>-12</v>
      </c>
      <c r="M22" s="6">
        <v>-702</v>
      </c>
      <c r="N22" s="6">
        <v>-98</v>
      </c>
      <c r="O22" s="6">
        <v>1502</v>
      </c>
      <c r="P22" s="6">
        <v>2812</v>
      </c>
      <c r="Q22" s="4"/>
      <c r="R22" s="136"/>
      <c r="S22" s="5"/>
      <c r="T22" s="5"/>
      <c r="U22" s="7"/>
      <c r="V22" s="7"/>
      <c r="W22" s="7"/>
    </row>
    <row r="23" spans="2:23" ht="17.100000000000001" customHeight="1" x14ac:dyDescent="0.25">
      <c r="C23" s="8"/>
      <c r="F23" s="130"/>
      <c r="G23" s="130"/>
      <c r="H23" s="130"/>
      <c r="I23" s="130"/>
      <c r="J23" s="130"/>
      <c r="K23" s="130"/>
      <c r="L23" s="130"/>
      <c r="M23" s="130"/>
      <c r="N23" s="130"/>
      <c r="O23" s="9"/>
      <c r="P23" s="9"/>
      <c r="Q23" s="4"/>
      <c r="R23" s="62"/>
      <c r="S23" s="5"/>
      <c r="U23" s="7"/>
      <c r="V23" s="7"/>
      <c r="W23" s="7"/>
    </row>
    <row r="24" spans="2:23" ht="17.100000000000001" customHeight="1" x14ac:dyDescent="0.3">
      <c r="B24" s="159" t="s">
        <v>105</v>
      </c>
      <c r="C24" s="155"/>
      <c r="F24" s="131"/>
      <c r="G24" s="131"/>
      <c r="H24" s="131"/>
      <c r="I24" s="131"/>
      <c r="J24" s="131"/>
      <c r="K24" s="131"/>
      <c r="L24" s="131"/>
      <c r="M24" s="131"/>
      <c r="N24" s="131"/>
      <c r="O24" s="9"/>
      <c r="P24" s="9"/>
      <c r="Q24" s="4"/>
      <c r="R24" s="62"/>
      <c r="S24" s="5"/>
      <c r="U24" s="7"/>
      <c r="V24" s="7"/>
      <c r="W24" s="7"/>
    </row>
    <row r="25" spans="2:23" ht="17.100000000000001" customHeight="1" x14ac:dyDescent="0.3">
      <c r="B25" s="155" t="s">
        <v>71</v>
      </c>
      <c r="C25" s="155" t="s">
        <v>415</v>
      </c>
      <c r="F25" s="6" t="s">
        <v>122</v>
      </c>
      <c r="G25" s="6" t="s">
        <v>122</v>
      </c>
      <c r="H25" s="6" t="s">
        <v>122</v>
      </c>
      <c r="I25" s="6" t="s">
        <v>122</v>
      </c>
      <c r="J25" s="6">
        <v>444</v>
      </c>
      <c r="K25" s="6">
        <v>-7154</v>
      </c>
      <c r="L25" s="6">
        <v>-4834</v>
      </c>
      <c r="M25" s="6">
        <v>-456</v>
      </c>
      <c r="N25" s="6">
        <v>-1322</v>
      </c>
      <c r="O25" s="6">
        <v>-1448</v>
      </c>
      <c r="P25" s="6">
        <v>2181</v>
      </c>
      <c r="Q25" s="4"/>
      <c r="R25" s="136"/>
      <c r="S25" s="5"/>
      <c r="T25" s="5"/>
      <c r="U25" s="7"/>
      <c r="V25" s="7"/>
      <c r="W25" s="7"/>
    </row>
    <row r="26" spans="2:23" ht="17.100000000000001" customHeight="1" x14ac:dyDescent="0.3">
      <c r="B26" s="155" t="s">
        <v>72</v>
      </c>
      <c r="C26" s="155" t="s">
        <v>415</v>
      </c>
      <c r="F26" s="6" t="s">
        <v>122</v>
      </c>
      <c r="G26" s="6" t="s">
        <v>122</v>
      </c>
      <c r="H26" s="6" t="s">
        <v>122</v>
      </c>
      <c r="I26" s="6" t="s">
        <v>122</v>
      </c>
      <c r="J26" s="6">
        <v>-2221</v>
      </c>
      <c r="K26" s="6">
        <v>-10166</v>
      </c>
      <c r="L26" s="6">
        <v>-6261</v>
      </c>
      <c r="M26" s="6">
        <v>-4309</v>
      </c>
      <c r="N26" s="6">
        <v>-4632</v>
      </c>
      <c r="O26" s="6">
        <v>7401</v>
      </c>
      <c r="P26" s="6">
        <v>1770</v>
      </c>
      <c r="Q26" s="4"/>
      <c r="R26" s="136"/>
      <c r="S26" s="5"/>
      <c r="T26" s="5"/>
      <c r="U26" s="7"/>
      <c r="V26" s="7"/>
      <c r="W26" s="7"/>
    </row>
    <row r="27" spans="2:23" ht="17.100000000000001" customHeight="1" x14ac:dyDescent="0.3">
      <c r="B27" s="155" t="s">
        <v>73</v>
      </c>
      <c r="C27" s="155" t="s">
        <v>415</v>
      </c>
      <c r="F27" s="6" t="s">
        <v>122</v>
      </c>
      <c r="G27" s="6" t="s">
        <v>122</v>
      </c>
      <c r="H27" s="6" t="s">
        <v>122</v>
      </c>
      <c r="I27" s="6" t="s">
        <v>122</v>
      </c>
      <c r="J27" s="6">
        <v>1650</v>
      </c>
      <c r="K27" s="6">
        <v>-1881</v>
      </c>
      <c r="L27" s="6">
        <v>-509</v>
      </c>
      <c r="M27" s="6">
        <v>-1765</v>
      </c>
      <c r="N27" s="6">
        <v>-556</v>
      </c>
      <c r="O27" s="6">
        <v>-1915</v>
      </c>
      <c r="P27" s="6">
        <v>1725</v>
      </c>
      <c r="Q27" s="4"/>
      <c r="R27" s="136"/>
      <c r="S27" s="5"/>
      <c r="T27" s="5"/>
      <c r="U27" s="7"/>
      <c r="V27" s="7"/>
      <c r="W27" s="7"/>
    </row>
    <row r="28" spans="2:23" ht="17.100000000000001" customHeight="1" x14ac:dyDescent="0.3">
      <c r="B28" s="155" t="s">
        <v>75</v>
      </c>
      <c r="C28" s="155" t="s">
        <v>415</v>
      </c>
      <c r="F28" s="6" t="s">
        <v>122</v>
      </c>
      <c r="G28" s="6" t="s">
        <v>122</v>
      </c>
      <c r="H28" s="6" t="s">
        <v>122</v>
      </c>
      <c r="I28" s="6" t="s">
        <v>122</v>
      </c>
      <c r="J28" s="6">
        <v>-6694</v>
      </c>
      <c r="K28" s="6">
        <v>-7993</v>
      </c>
      <c r="L28" s="6">
        <v>-9548</v>
      </c>
      <c r="M28" s="6">
        <v>5923</v>
      </c>
      <c r="N28" s="6">
        <v>-4185</v>
      </c>
      <c r="O28" s="6">
        <v>-1376</v>
      </c>
      <c r="P28" s="6">
        <v>7046</v>
      </c>
      <c r="Q28" s="4"/>
      <c r="R28" s="136"/>
      <c r="S28" s="5"/>
      <c r="T28" s="5"/>
      <c r="U28" s="7"/>
      <c r="V28" s="7"/>
      <c r="W28" s="7"/>
    </row>
    <row r="29" spans="2:23" ht="17.100000000000001" customHeight="1" x14ac:dyDescent="0.3">
      <c r="B29" s="155" t="s">
        <v>90</v>
      </c>
      <c r="C29" s="155" t="s">
        <v>415</v>
      </c>
      <c r="F29" s="6" t="s">
        <v>122</v>
      </c>
      <c r="G29" s="6" t="s">
        <v>122</v>
      </c>
      <c r="H29" s="6" t="s">
        <v>122</v>
      </c>
      <c r="I29" s="6" t="s">
        <v>122</v>
      </c>
      <c r="J29" s="6">
        <v>1142</v>
      </c>
      <c r="K29" s="6">
        <v>7046</v>
      </c>
      <c r="L29" s="6">
        <v>4172</v>
      </c>
      <c r="M29" s="6">
        <v>4875</v>
      </c>
      <c r="N29" s="6">
        <v>10887</v>
      </c>
      <c r="O29" s="6">
        <v>-7902</v>
      </c>
      <c r="P29" s="6">
        <v>1587</v>
      </c>
      <c r="Q29" s="4"/>
      <c r="R29" s="136"/>
      <c r="S29" s="5"/>
      <c r="T29" s="5"/>
      <c r="U29" s="7"/>
      <c r="V29" s="7"/>
      <c r="W29" s="7"/>
    </row>
    <row r="30" spans="2:23" ht="17.100000000000001" customHeight="1" x14ac:dyDescent="0.3">
      <c r="B30" s="155" t="s">
        <v>92</v>
      </c>
      <c r="C30" s="155" t="s">
        <v>415</v>
      </c>
      <c r="F30" s="6" t="s">
        <v>122</v>
      </c>
      <c r="G30" s="6" t="s">
        <v>122</v>
      </c>
      <c r="H30" s="6" t="s">
        <v>122</v>
      </c>
      <c r="I30" s="6" t="s">
        <v>122</v>
      </c>
      <c r="J30" s="6">
        <v>5488</v>
      </c>
      <c r="K30" s="6">
        <v>6483</v>
      </c>
      <c r="L30" s="6">
        <v>1523</v>
      </c>
      <c r="M30" s="6">
        <v>-2927</v>
      </c>
      <c r="N30" s="6">
        <v>-1718</v>
      </c>
      <c r="O30" s="6">
        <v>12908</v>
      </c>
      <c r="P30" s="6">
        <v>-11424</v>
      </c>
      <c r="Q30" s="4"/>
      <c r="R30" s="136"/>
      <c r="S30" s="5"/>
      <c r="T30" s="5"/>
      <c r="U30" s="7"/>
      <c r="V30" s="7"/>
      <c r="W30" s="7"/>
    </row>
    <row r="31" spans="2:23" ht="17.100000000000001" customHeight="1" x14ac:dyDescent="0.3">
      <c r="B31" s="155" t="s">
        <v>471</v>
      </c>
      <c r="C31" s="155" t="s">
        <v>415</v>
      </c>
      <c r="F31" s="6"/>
      <c r="G31" s="6"/>
      <c r="H31" s="6"/>
      <c r="I31" s="6"/>
      <c r="J31" s="6"/>
      <c r="K31" s="6"/>
      <c r="L31" s="6"/>
      <c r="M31" s="6"/>
      <c r="N31" s="6"/>
      <c r="O31" s="6">
        <v>17347</v>
      </c>
      <c r="P31" s="6">
        <v>0</v>
      </c>
      <c r="Q31" s="4"/>
      <c r="R31" s="136"/>
      <c r="S31" s="5"/>
      <c r="T31" s="5"/>
      <c r="U31" s="7"/>
      <c r="V31" s="7"/>
      <c r="W31" s="7"/>
    </row>
    <row r="32" spans="2:23" ht="17.100000000000001" customHeight="1" x14ac:dyDescent="0.3">
      <c r="B32" s="155" t="s">
        <v>95</v>
      </c>
      <c r="C32" s="155" t="s">
        <v>415</v>
      </c>
      <c r="F32" s="6" t="s">
        <v>122</v>
      </c>
      <c r="G32" s="6" t="s">
        <v>122</v>
      </c>
      <c r="H32" s="6" t="s">
        <v>122</v>
      </c>
      <c r="I32" s="6" t="s">
        <v>122</v>
      </c>
      <c r="J32" s="6">
        <v>4536</v>
      </c>
      <c r="K32" s="6">
        <v>-2421</v>
      </c>
      <c r="L32" s="6">
        <v>7658</v>
      </c>
      <c r="M32" s="6">
        <v>-4489</v>
      </c>
      <c r="N32" s="6">
        <v>3586</v>
      </c>
      <c r="O32" s="6">
        <v>3635</v>
      </c>
      <c r="P32" s="6">
        <v>-3252</v>
      </c>
      <c r="Q32" s="4"/>
      <c r="R32" s="136"/>
      <c r="S32" s="5"/>
      <c r="T32" s="5"/>
      <c r="U32" s="7"/>
      <c r="V32" s="7"/>
      <c r="W32" s="7"/>
    </row>
    <row r="33" spans="2:23" ht="17.100000000000001" customHeight="1" x14ac:dyDescent="0.25">
      <c r="C33" s="1"/>
      <c r="F33" s="9"/>
      <c r="G33" s="9"/>
      <c r="H33" s="9"/>
      <c r="I33" s="9"/>
      <c r="J33" s="9"/>
      <c r="K33" s="9"/>
      <c r="L33" s="9"/>
      <c r="M33" s="9"/>
      <c r="N33" s="6"/>
      <c r="O33" s="6"/>
      <c r="P33" s="6"/>
      <c r="Q33" s="4"/>
      <c r="R33" s="62"/>
      <c r="S33" s="5"/>
      <c r="U33" s="7"/>
      <c r="V33" s="7"/>
      <c r="W33" s="7"/>
    </row>
    <row r="34" spans="2:23" ht="17.100000000000001" customHeight="1" x14ac:dyDescent="0.3">
      <c r="B34" s="154" t="s">
        <v>280</v>
      </c>
      <c r="C34" s="154" t="s">
        <v>415</v>
      </c>
      <c r="F34" s="134" t="s">
        <v>122</v>
      </c>
      <c r="G34" s="134" t="s">
        <v>122</v>
      </c>
      <c r="H34" s="134" t="s">
        <v>122</v>
      </c>
      <c r="I34" s="134" t="s">
        <v>122</v>
      </c>
      <c r="J34" s="134">
        <v>46667</v>
      </c>
      <c r="K34" s="134">
        <v>64597</v>
      </c>
      <c r="L34" s="134">
        <v>94005</v>
      </c>
      <c r="M34" s="134">
        <v>97767</v>
      </c>
      <c r="N34" s="134">
        <v>106035</v>
      </c>
      <c r="O34" s="134">
        <v>132958</v>
      </c>
      <c r="P34" s="134">
        <v>130274</v>
      </c>
      <c r="Q34" s="4"/>
      <c r="R34" s="136"/>
      <c r="S34" s="5"/>
      <c r="T34" s="5"/>
      <c r="U34" s="7"/>
      <c r="V34" s="7"/>
      <c r="W34" s="7"/>
    </row>
    <row r="35" spans="2:23" ht="17.100000000000001" customHeight="1" x14ac:dyDescent="0.25">
      <c r="B35" s="89"/>
      <c r="C35" s="145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4"/>
      <c r="R35" s="62"/>
      <c r="S35" s="5"/>
      <c r="U35" s="7"/>
      <c r="V35" s="7"/>
      <c r="W35" s="7"/>
    </row>
    <row r="36" spans="2:23" ht="17.100000000000001" customHeight="1" x14ac:dyDescent="0.3">
      <c r="B36" s="155" t="s">
        <v>283</v>
      </c>
      <c r="C36" s="155" t="s">
        <v>415</v>
      </c>
      <c r="F36" s="6" t="s">
        <v>122</v>
      </c>
      <c r="G36" s="6" t="s">
        <v>122</v>
      </c>
      <c r="H36" s="6" t="s">
        <v>122</v>
      </c>
      <c r="I36" s="6" t="s">
        <v>122</v>
      </c>
      <c r="J36" s="6">
        <v>-444</v>
      </c>
      <c r="K36" s="6">
        <v>-9465</v>
      </c>
      <c r="L36" s="6">
        <v>-13872</v>
      </c>
      <c r="M36" s="6">
        <v>-10500</v>
      </c>
      <c r="N36" s="6">
        <v>-7568</v>
      </c>
      <c r="O36" s="6">
        <v>-12065</v>
      </c>
      <c r="P36" s="6">
        <v>-16817</v>
      </c>
      <c r="Q36" s="4"/>
      <c r="R36" s="136"/>
      <c r="S36" s="5"/>
      <c r="T36" s="5"/>
      <c r="U36" s="7"/>
      <c r="V36" s="7"/>
      <c r="W36" s="7"/>
    </row>
    <row r="37" spans="2:23" ht="17.100000000000001" customHeight="1" x14ac:dyDescent="0.3">
      <c r="B37" s="155" t="s">
        <v>284</v>
      </c>
      <c r="C37" s="155" t="s">
        <v>415</v>
      </c>
      <c r="F37" s="6" t="s">
        <v>122</v>
      </c>
      <c r="G37" s="6" t="s">
        <v>122</v>
      </c>
      <c r="H37" s="6" t="s">
        <v>122</v>
      </c>
      <c r="I37" s="6" t="s">
        <v>122</v>
      </c>
      <c r="J37" s="6">
        <v>-6472</v>
      </c>
      <c r="K37" s="6">
        <v>-12267</v>
      </c>
      <c r="L37" s="6">
        <v>-14519</v>
      </c>
      <c r="M37" s="6">
        <v>-16126</v>
      </c>
      <c r="N37" s="6">
        <v>-15774</v>
      </c>
      <c r="O37" s="6">
        <v>-14834</v>
      </c>
      <c r="P37" s="6">
        <v>-21144</v>
      </c>
      <c r="Q37" s="4"/>
      <c r="R37" s="136"/>
      <c r="S37" s="5"/>
      <c r="T37" s="5"/>
      <c r="U37" s="7"/>
      <c r="V37" s="7"/>
      <c r="W37" s="7"/>
    </row>
    <row r="38" spans="2:23" ht="17.100000000000001" customHeight="1" x14ac:dyDescent="0.25">
      <c r="B38" s="89"/>
      <c r="C38" s="145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4"/>
      <c r="R38" s="62"/>
      <c r="S38" s="5"/>
      <c r="U38" s="7"/>
      <c r="V38" s="7"/>
      <c r="W38" s="7"/>
    </row>
    <row r="39" spans="2:23" ht="17.100000000000001" customHeight="1" x14ac:dyDescent="0.3">
      <c r="B39" s="154" t="s">
        <v>282</v>
      </c>
      <c r="C39" s="154" t="s">
        <v>415</v>
      </c>
      <c r="F39" s="134" t="s">
        <v>122</v>
      </c>
      <c r="G39" s="134" t="s">
        <v>122</v>
      </c>
      <c r="H39" s="134" t="s">
        <v>122</v>
      </c>
      <c r="I39" s="134" t="s">
        <v>122</v>
      </c>
      <c r="J39" s="134">
        <v>39751</v>
      </c>
      <c r="K39" s="134">
        <v>42865</v>
      </c>
      <c r="L39" s="134">
        <v>65614</v>
      </c>
      <c r="M39" s="134">
        <v>71141</v>
      </c>
      <c r="N39" s="134">
        <v>82693</v>
      </c>
      <c r="O39" s="134">
        <v>106059</v>
      </c>
      <c r="P39" s="134">
        <v>92313</v>
      </c>
      <c r="Q39" s="4"/>
      <c r="R39" s="136"/>
      <c r="S39" s="5"/>
      <c r="T39" s="5"/>
      <c r="U39" s="7"/>
      <c r="V39" s="7"/>
      <c r="W39" s="7"/>
    </row>
    <row r="40" spans="2:23" ht="17.100000000000001" customHeight="1" x14ac:dyDescent="0.25">
      <c r="B40" s="89"/>
      <c r="C40" s="145"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4"/>
      <c r="R40" s="62"/>
      <c r="S40" s="5"/>
      <c r="U40" s="7"/>
      <c r="V40" s="7"/>
      <c r="W40" s="7"/>
    </row>
    <row r="41" spans="2:23" ht="17.100000000000001" customHeight="1" x14ac:dyDescent="0.3">
      <c r="B41" s="154" t="s">
        <v>281</v>
      </c>
      <c r="C41" s="154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4"/>
      <c r="R41" s="136"/>
      <c r="S41" s="5"/>
      <c r="T41" s="5"/>
      <c r="U41" s="7"/>
      <c r="V41" s="7"/>
      <c r="W41" s="7"/>
    </row>
    <row r="42" spans="2:23" ht="17.100000000000001" customHeight="1" x14ac:dyDescent="0.25">
      <c r="B42" s="144"/>
      <c r="C42" s="1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4"/>
      <c r="R42" s="62"/>
      <c r="S42" s="5"/>
      <c r="U42" s="7"/>
      <c r="V42" s="7"/>
      <c r="W42" s="7"/>
    </row>
    <row r="43" spans="2:23" ht="17.100000000000001" customHeight="1" x14ac:dyDescent="0.3">
      <c r="B43" s="155" t="s">
        <v>106</v>
      </c>
      <c r="C43" s="155" t="s">
        <v>415</v>
      </c>
      <c r="F43" s="6" t="s">
        <v>122</v>
      </c>
      <c r="G43" s="6" t="s">
        <v>122</v>
      </c>
      <c r="H43" s="6" t="s">
        <v>122</v>
      </c>
      <c r="I43" s="6" t="s">
        <v>122</v>
      </c>
      <c r="J43" s="3">
        <v>-18685</v>
      </c>
      <c r="K43" s="3">
        <v>-14932</v>
      </c>
      <c r="L43" s="3">
        <v>-25007</v>
      </c>
      <c r="M43" s="3">
        <v>-30789</v>
      </c>
      <c r="N43" s="3">
        <v>-30441</v>
      </c>
      <c r="O43" s="3">
        <v>-48344</v>
      </c>
      <c r="P43" s="6">
        <v>-61695</v>
      </c>
      <c r="Q43" s="4"/>
      <c r="R43" s="136"/>
      <c r="S43" s="5"/>
      <c r="T43" s="5"/>
      <c r="U43" s="7"/>
      <c r="V43" s="7"/>
      <c r="W43" s="7"/>
    </row>
    <row r="44" spans="2:23" ht="16.5" customHeight="1" x14ac:dyDescent="0.3">
      <c r="B44" s="155" t="s">
        <v>285</v>
      </c>
      <c r="C44" s="155" t="s">
        <v>415</v>
      </c>
      <c r="F44" s="6" t="s">
        <v>122</v>
      </c>
      <c r="G44" s="6" t="s">
        <v>122</v>
      </c>
      <c r="H44" s="6" t="s">
        <v>122</v>
      </c>
      <c r="I44" s="6" t="s">
        <v>122</v>
      </c>
      <c r="J44" s="127">
        <v>0</v>
      </c>
      <c r="K44" s="3">
        <v>-18191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4"/>
      <c r="R44" s="136"/>
      <c r="S44" s="5"/>
      <c r="T44" s="5"/>
      <c r="U44" s="7"/>
      <c r="V44" s="7"/>
      <c r="W44" s="7"/>
    </row>
    <row r="45" spans="2:23" ht="17.100000000000001" customHeight="1" x14ac:dyDescent="0.3">
      <c r="B45" s="155" t="s">
        <v>286</v>
      </c>
      <c r="C45" s="155" t="s">
        <v>415</v>
      </c>
      <c r="F45" s="6" t="s">
        <v>122</v>
      </c>
      <c r="G45" s="6" t="s">
        <v>122</v>
      </c>
      <c r="H45" s="6" t="s">
        <v>122</v>
      </c>
      <c r="I45" s="6" t="s">
        <v>122</v>
      </c>
      <c r="J45" s="3">
        <v>349</v>
      </c>
      <c r="K45" s="3">
        <v>311</v>
      </c>
      <c r="L45" s="3">
        <v>1860</v>
      </c>
      <c r="M45" s="3">
        <v>1441</v>
      </c>
      <c r="N45" s="3">
        <v>964</v>
      </c>
      <c r="O45" s="3">
        <v>46</v>
      </c>
      <c r="P45" s="6">
        <v>55</v>
      </c>
      <c r="Q45" s="4"/>
      <c r="R45" s="136"/>
      <c r="S45" s="5"/>
      <c r="T45" s="5"/>
      <c r="U45" s="7"/>
      <c r="V45" s="7"/>
      <c r="W45" s="7"/>
    </row>
    <row r="46" spans="2:23" ht="17.100000000000001" customHeight="1" x14ac:dyDescent="0.3">
      <c r="B46" s="155" t="s">
        <v>487</v>
      </c>
      <c r="C46" s="155" t="s">
        <v>415</v>
      </c>
      <c r="F46" s="6" t="s">
        <v>122</v>
      </c>
      <c r="G46" s="6" t="s">
        <v>122</v>
      </c>
      <c r="H46" s="6" t="s">
        <v>122</v>
      </c>
      <c r="I46" s="6" t="s">
        <v>122</v>
      </c>
      <c r="J46" s="127">
        <v>0</v>
      </c>
      <c r="K46" s="3">
        <v>-3699</v>
      </c>
      <c r="L46" s="127">
        <v>0</v>
      </c>
      <c r="M46" s="3">
        <v>-3122</v>
      </c>
      <c r="N46" s="3">
        <v>-10035</v>
      </c>
      <c r="O46" s="3">
        <v>-2961</v>
      </c>
      <c r="P46" s="3">
        <v>-726</v>
      </c>
      <c r="Q46" s="4"/>
      <c r="R46" s="136"/>
      <c r="S46" s="5"/>
      <c r="T46" s="5"/>
      <c r="U46" s="7"/>
      <c r="V46" s="7"/>
      <c r="W46" s="7"/>
    </row>
    <row r="47" spans="2:23" ht="33.9" customHeight="1" x14ac:dyDescent="0.3">
      <c r="B47" s="158" t="s">
        <v>366</v>
      </c>
      <c r="C47" s="155" t="s">
        <v>415</v>
      </c>
      <c r="F47" s="6" t="s">
        <v>122</v>
      </c>
      <c r="G47" s="6" t="s">
        <v>122</v>
      </c>
      <c r="H47" s="6" t="s">
        <v>122</v>
      </c>
      <c r="I47" s="6" t="s">
        <v>122</v>
      </c>
      <c r="J47" s="3">
        <v>-41134</v>
      </c>
      <c r="K47" s="127">
        <v>0</v>
      </c>
      <c r="L47" s="3">
        <v>-4192</v>
      </c>
      <c r="M47" s="3">
        <v>-846</v>
      </c>
      <c r="N47" s="3">
        <v>-152</v>
      </c>
      <c r="O47" s="3">
        <v>-41283</v>
      </c>
      <c r="P47" s="3">
        <v>282</v>
      </c>
      <c r="Q47" s="4"/>
      <c r="R47" s="136"/>
      <c r="S47" s="5"/>
      <c r="T47" s="5"/>
      <c r="U47" s="7"/>
      <c r="V47" s="7"/>
      <c r="W47" s="7"/>
    </row>
    <row r="48" spans="2:23" ht="17.100000000000001" customHeight="1" x14ac:dyDescent="0.3">
      <c r="B48" s="155" t="s">
        <v>367</v>
      </c>
      <c r="C48" s="155" t="s">
        <v>415</v>
      </c>
      <c r="F48" s="6" t="s">
        <v>122</v>
      </c>
      <c r="G48" s="6" t="s">
        <v>122</v>
      </c>
      <c r="H48" s="6" t="s">
        <v>122</v>
      </c>
      <c r="I48" s="6" t="s">
        <v>122</v>
      </c>
      <c r="J48" s="127">
        <v>0</v>
      </c>
      <c r="K48" s="127">
        <v>0</v>
      </c>
      <c r="L48" s="3">
        <v>83</v>
      </c>
      <c r="M48" s="3">
        <v>39</v>
      </c>
      <c r="N48" s="3">
        <v>8169</v>
      </c>
      <c r="O48" s="3">
        <v>-17</v>
      </c>
      <c r="P48" s="127">
        <v>0</v>
      </c>
      <c r="Q48" s="4"/>
      <c r="R48" s="136"/>
      <c r="S48" s="5"/>
      <c r="T48" s="5"/>
      <c r="U48" s="7"/>
      <c r="V48" s="7"/>
      <c r="W48" s="7"/>
    </row>
    <row r="49" spans="2:23" ht="17.100000000000001" customHeight="1" x14ac:dyDescent="0.3">
      <c r="B49" s="155" t="s">
        <v>368</v>
      </c>
      <c r="C49" s="155" t="s">
        <v>415</v>
      </c>
      <c r="F49" s="6" t="s">
        <v>122</v>
      </c>
      <c r="G49" s="6" t="s">
        <v>122</v>
      </c>
      <c r="H49" s="6" t="s">
        <v>122</v>
      </c>
      <c r="I49" s="6" t="s">
        <v>122</v>
      </c>
      <c r="J49" s="127">
        <v>0</v>
      </c>
      <c r="K49" s="127">
        <v>0</v>
      </c>
      <c r="L49" s="3">
        <v>1333</v>
      </c>
      <c r="M49" s="127">
        <v>0</v>
      </c>
      <c r="N49" s="127">
        <v>0</v>
      </c>
      <c r="O49" s="127">
        <v>0</v>
      </c>
      <c r="P49" s="127">
        <v>0</v>
      </c>
      <c r="Q49" s="4"/>
      <c r="R49" s="136"/>
      <c r="S49" s="5"/>
      <c r="T49" s="5"/>
      <c r="U49" s="7"/>
      <c r="V49" s="7"/>
      <c r="W49" s="7"/>
    </row>
    <row r="50" spans="2:23" ht="17.100000000000001" customHeight="1" x14ac:dyDescent="0.3">
      <c r="B50" s="155" t="s">
        <v>107</v>
      </c>
      <c r="C50" s="155" t="s">
        <v>415</v>
      </c>
      <c r="F50" s="6" t="s">
        <v>122</v>
      </c>
      <c r="G50" s="6" t="s">
        <v>122</v>
      </c>
      <c r="H50" s="6" t="s">
        <v>122</v>
      </c>
      <c r="I50" s="6" t="s">
        <v>122</v>
      </c>
      <c r="J50" s="3">
        <v>-95</v>
      </c>
      <c r="K50" s="3">
        <v>-971</v>
      </c>
      <c r="L50" s="3">
        <v>-588</v>
      </c>
      <c r="M50" s="3">
        <v>-802</v>
      </c>
      <c r="N50" s="3">
        <v>-713</v>
      </c>
      <c r="O50" s="3">
        <v>-968</v>
      </c>
      <c r="P50" s="3">
        <v>-1427</v>
      </c>
      <c r="Q50" s="4"/>
      <c r="R50" s="136"/>
      <c r="S50" s="5"/>
      <c r="T50" s="5"/>
      <c r="U50" s="7"/>
      <c r="V50" s="7"/>
      <c r="W50" s="7"/>
    </row>
    <row r="51" spans="2:23" ht="17.100000000000001" customHeight="1" x14ac:dyDescent="0.3">
      <c r="B51" s="155" t="s">
        <v>287</v>
      </c>
      <c r="C51" s="155" t="s">
        <v>415</v>
      </c>
      <c r="F51" s="6" t="s">
        <v>122</v>
      </c>
      <c r="G51" s="6" t="s">
        <v>122</v>
      </c>
      <c r="H51" s="6" t="s">
        <v>122</v>
      </c>
      <c r="I51" s="6" t="s">
        <v>122</v>
      </c>
      <c r="J51" s="3">
        <v>-6662</v>
      </c>
      <c r="K51" s="3">
        <v>-70629</v>
      </c>
      <c r="L51" s="3">
        <v>-4489</v>
      </c>
      <c r="M51" s="3">
        <v>-70365</v>
      </c>
      <c r="N51" s="3">
        <v>-19671</v>
      </c>
      <c r="O51" s="3">
        <v>-400</v>
      </c>
      <c r="P51" s="3">
        <v>-20034</v>
      </c>
      <c r="Q51" s="4"/>
      <c r="R51" s="136"/>
      <c r="S51" s="5"/>
      <c r="T51" s="5"/>
      <c r="U51" s="7"/>
      <c r="V51" s="7"/>
      <c r="W51" s="7"/>
    </row>
    <row r="52" spans="2:23" ht="17.100000000000001" customHeight="1" x14ac:dyDescent="0.3">
      <c r="B52" s="155" t="s">
        <v>288</v>
      </c>
      <c r="C52" s="155" t="s">
        <v>415</v>
      </c>
      <c r="F52" s="6" t="s">
        <v>122</v>
      </c>
      <c r="G52" s="6" t="s">
        <v>122</v>
      </c>
      <c r="H52" s="6" t="s">
        <v>122</v>
      </c>
      <c r="I52" s="6" t="s">
        <v>122</v>
      </c>
      <c r="J52" s="3">
        <v>4283</v>
      </c>
      <c r="K52" s="3">
        <v>45840</v>
      </c>
      <c r="L52" s="3">
        <v>514</v>
      </c>
      <c r="M52" s="3">
        <v>61622</v>
      </c>
      <c r="N52" s="3">
        <v>21257</v>
      </c>
      <c r="O52" s="3">
        <v>2476</v>
      </c>
      <c r="P52" s="3">
        <v>19229</v>
      </c>
      <c r="Q52" s="4"/>
      <c r="R52" s="136"/>
      <c r="S52" s="5"/>
      <c r="T52" s="5"/>
      <c r="U52" s="7"/>
      <c r="V52" s="7"/>
      <c r="W52" s="7"/>
    </row>
    <row r="53" spans="2:23" ht="17.100000000000001" customHeight="1" x14ac:dyDescent="0.3">
      <c r="B53" s="155" t="s">
        <v>488</v>
      </c>
      <c r="C53" s="155" t="s">
        <v>415</v>
      </c>
      <c r="F53" s="6" t="s">
        <v>122</v>
      </c>
      <c r="G53" s="6" t="s">
        <v>122</v>
      </c>
      <c r="H53" s="6" t="s">
        <v>122</v>
      </c>
      <c r="I53" s="6" t="s">
        <v>122</v>
      </c>
      <c r="J53" s="127">
        <v>0</v>
      </c>
      <c r="K53" s="127">
        <v>0</v>
      </c>
      <c r="L53" s="3">
        <v>489</v>
      </c>
      <c r="M53" s="127">
        <v>0</v>
      </c>
      <c r="N53" s="3">
        <v>448</v>
      </c>
      <c r="O53" s="3">
        <v>3133</v>
      </c>
      <c r="P53" s="3">
        <v>2</v>
      </c>
      <c r="Q53" s="4"/>
      <c r="R53" s="136"/>
      <c r="S53" s="5"/>
      <c r="T53" s="5"/>
      <c r="U53" s="7"/>
      <c r="V53" s="7"/>
      <c r="W53" s="7"/>
    </row>
    <row r="54" spans="2:23" ht="16.5" customHeight="1" x14ac:dyDescent="0.3">
      <c r="B54" s="155" t="s">
        <v>289</v>
      </c>
      <c r="C54" s="155" t="s">
        <v>415</v>
      </c>
      <c r="F54" s="6" t="s">
        <v>122</v>
      </c>
      <c r="G54" s="6" t="s">
        <v>122</v>
      </c>
      <c r="H54" s="6" t="s">
        <v>122</v>
      </c>
      <c r="I54" s="6" t="s">
        <v>122</v>
      </c>
      <c r="J54" s="3">
        <v>1237</v>
      </c>
      <c r="K54" s="3">
        <v>1678</v>
      </c>
      <c r="L54" s="3">
        <v>478</v>
      </c>
      <c r="M54" s="3">
        <v>3662</v>
      </c>
      <c r="N54" s="3">
        <v>4314</v>
      </c>
      <c r="O54" s="3">
        <v>3126</v>
      </c>
      <c r="P54" s="3">
        <v>6210</v>
      </c>
      <c r="Q54" s="4"/>
      <c r="R54" s="136"/>
      <c r="S54" s="5"/>
      <c r="T54" s="5"/>
      <c r="U54" s="7"/>
      <c r="V54" s="7"/>
      <c r="W54" s="7"/>
    </row>
    <row r="55" spans="2:23" ht="17.100000000000001" customHeight="1" x14ac:dyDescent="0.25">
      <c r="B55" s="146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4"/>
      <c r="R55" s="62"/>
      <c r="S55" s="5"/>
      <c r="U55" s="7"/>
      <c r="V55" s="7"/>
      <c r="W55" s="7"/>
    </row>
    <row r="56" spans="2:23" ht="17.100000000000001" customHeight="1" x14ac:dyDescent="0.3">
      <c r="B56" s="154" t="s">
        <v>290</v>
      </c>
      <c r="C56" s="154" t="s">
        <v>415</v>
      </c>
      <c r="F56" s="134" t="s">
        <v>122</v>
      </c>
      <c r="G56" s="134" t="s">
        <v>122</v>
      </c>
      <c r="H56" s="134" t="s">
        <v>122</v>
      </c>
      <c r="I56" s="134" t="s">
        <v>122</v>
      </c>
      <c r="J56" s="134">
        <v>-60707</v>
      </c>
      <c r="K56" s="134">
        <v>-60593</v>
      </c>
      <c r="L56" s="134">
        <v>-29519</v>
      </c>
      <c r="M56" s="134">
        <v>-39160</v>
      </c>
      <c r="N56" s="134">
        <v>-25860</v>
      </c>
      <c r="O56" s="134">
        <v>-85192</v>
      </c>
      <c r="P56" s="134">
        <v>-58104</v>
      </c>
      <c r="Q56" s="4"/>
      <c r="R56" s="136"/>
      <c r="S56" s="5"/>
      <c r="T56" s="5"/>
      <c r="U56" s="7"/>
      <c r="V56" s="7"/>
      <c r="W56" s="7"/>
    </row>
    <row r="57" spans="2:23" ht="17.100000000000001" customHeight="1" x14ac:dyDescent="0.25">
      <c r="B57" s="146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4"/>
      <c r="R57" s="62"/>
      <c r="S57" s="5"/>
      <c r="U57" s="7"/>
      <c r="V57" s="7"/>
      <c r="W57" s="7"/>
    </row>
    <row r="58" spans="2:23" ht="17.100000000000001" customHeight="1" x14ac:dyDescent="0.3">
      <c r="B58" s="154" t="s">
        <v>291</v>
      </c>
      <c r="C58" s="154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4"/>
      <c r="R58" s="62"/>
      <c r="S58" s="5"/>
      <c r="U58" s="7"/>
      <c r="V58" s="7"/>
      <c r="W58" s="7"/>
    </row>
    <row r="59" spans="2:23" ht="17.100000000000001" customHeight="1" x14ac:dyDescent="0.25">
      <c r="B59" s="144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4"/>
      <c r="R59" s="62"/>
      <c r="S59" s="5"/>
      <c r="U59" s="7"/>
      <c r="V59" s="7"/>
      <c r="W59" s="7"/>
    </row>
    <row r="60" spans="2:23" ht="16.5" customHeight="1" x14ac:dyDescent="0.3">
      <c r="B60" s="155" t="s">
        <v>292</v>
      </c>
      <c r="C60" s="155" t="s">
        <v>415</v>
      </c>
      <c r="F60" s="6" t="s">
        <v>122</v>
      </c>
      <c r="G60" s="6" t="s">
        <v>122</v>
      </c>
      <c r="H60" s="6" t="s">
        <v>122</v>
      </c>
      <c r="I60" s="6" t="s">
        <v>122</v>
      </c>
      <c r="J60" s="127">
        <v>0</v>
      </c>
      <c r="K60" s="6">
        <v>-5941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4"/>
      <c r="R60" s="136"/>
      <c r="S60" s="5"/>
      <c r="T60" s="5"/>
      <c r="U60" s="7"/>
      <c r="V60" s="7"/>
      <c r="W60" s="7"/>
    </row>
    <row r="61" spans="2:23" ht="17.100000000000001" customHeight="1" x14ac:dyDescent="0.3">
      <c r="B61" s="155" t="s">
        <v>370</v>
      </c>
      <c r="C61" s="155" t="s">
        <v>415</v>
      </c>
      <c r="F61" s="6" t="s">
        <v>122</v>
      </c>
      <c r="G61" s="6" t="s">
        <v>122</v>
      </c>
      <c r="H61" s="6" t="s">
        <v>122</v>
      </c>
      <c r="I61" s="6" t="s">
        <v>122</v>
      </c>
      <c r="J61" s="127">
        <v>0</v>
      </c>
      <c r="K61" s="6">
        <v>-4323</v>
      </c>
      <c r="L61" s="132">
        <v>0</v>
      </c>
      <c r="M61" s="6">
        <v>-7964</v>
      </c>
      <c r="N61" s="6">
        <v>-513</v>
      </c>
      <c r="O61" s="132">
        <v>0</v>
      </c>
      <c r="P61" s="132">
        <v>0</v>
      </c>
      <c r="Q61" s="4"/>
      <c r="R61" s="136"/>
      <c r="S61" s="5"/>
      <c r="T61" s="5"/>
      <c r="U61" s="7"/>
      <c r="V61" s="7"/>
      <c r="W61" s="7"/>
    </row>
    <row r="62" spans="2:23" ht="17.100000000000001" customHeight="1" x14ac:dyDescent="0.3">
      <c r="B62" s="155" t="s">
        <v>293</v>
      </c>
      <c r="C62" s="155" t="s">
        <v>415</v>
      </c>
      <c r="F62" s="6" t="s">
        <v>122</v>
      </c>
      <c r="G62" s="6" t="s">
        <v>122</v>
      </c>
      <c r="H62" s="6" t="s">
        <v>122</v>
      </c>
      <c r="I62" s="6" t="s">
        <v>122</v>
      </c>
      <c r="J62" s="3">
        <v>72137</v>
      </c>
      <c r="K62" s="6">
        <v>92442</v>
      </c>
      <c r="L62" s="6">
        <v>111051</v>
      </c>
      <c r="M62" s="6">
        <v>25388</v>
      </c>
      <c r="N62" s="6">
        <v>50947</v>
      </c>
      <c r="O62" s="6">
        <v>101507</v>
      </c>
      <c r="P62" s="6">
        <v>18830</v>
      </c>
      <c r="Q62" s="4"/>
      <c r="R62" s="136"/>
      <c r="S62" s="5"/>
      <c r="T62" s="5"/>
      <c r="U62" s="7"/>
      <c r="V62" s="7"/>
      <c r="W62" s="7"/>
    </row>
    <row r="63" spans="2:23" ht="17.100000000000001" customHeight="1" x14ac:dyDescent="0.3">
      <c r="B63" s="155" t="s">
        <v>294</v>
      </c>
      <c r="C63" s="155" t="s">
        <v>415</v>
      </c>
      <c r="F63" s="6" t="s">
        <v>122</v>
      </c>
      <c r="G63" s="6" t="s">
        <v>122</v>
      </c>
      <c r="H63" s="6" t="s">
        <v>122</v>
      </c>
      <c r="I63" s="6" t="s">
        <v>122</v>
      </c>
      <c r="J63" s="3">
        <v>-22972</v>
      </c>
      <c r="K63" s="6">
        <v>-27317</v>
      </c>
      <c r="L63" s="6">
        <v>-122833</v>
      </c>
      <c r="M63" s="6">
        <v>-23766</v>
      </c>
      <c r="N63" s="6">
        <v>-70762</v>
      </c>
      <c r="O63" s="6">
        <v>-44051</v>
      </c>
      <c r="P63" s="6">
        <v>-54064</v>
      </c>
      <c r="Q63" s="4"/>
      <c r="R63" s="136"/>
      <c r="S63" s="5"/>
      <c r="T63" s="5"/>
      <c r="U63" s="7"/>
      <c r="V63" s="7"/>
      <c r="W63" s="7"/>
    </row>
    <row r="64" spans="2:23" ht="17.100000000000001" customHeight="1" x14ac:dyDescent="0.3">
      <c r="B64" s="155" t="s">
        <v>369</v>
      </c>
      <c r="C64" s="155" t="s">
        <v>415</v>
      </c>
      <c r="F64" s="6" t="s">
        <v>122</v>
      </c>
      <c r="G64" s="6" t="s">
        <v>122</v>
      </c>
      <c r="H64" s="6" t="s">
        <v>122</v>
      </c>
      <c r="I64" s="6" t="s">
        <v>122</v>
      </c>
      <c r="J64" s="127">
        <v>0</v>
      </c>
      <c r="K64" s="132">
        <v>0</v>
      </c>
      <c r="L64" s="6">
        <v>-885</v>
      </c>
      <c r="M64" s="132">
        <v>0</v>
      </c>
      <c r="N64" s="132">
        <v>0</v>
      </c>
      <c r="O64" s="132">
        <v>0</v>
      </c>
      <c r="P64" s="132">
        <v>0</v>
      </c>
      <c r="Q64" s="4"/>
      <c r="R64" s="136"/>
      <c r="S64" s="5"/>
      <c r="T64" s="5"/>
      <c r="U64" s="7"/>
      <c r="V64" s="7"/>
      <c r="W64" s="7"/>
    </row>
    <row r="65" spans="2:23" ht="17.100000000000001" customHeight="1" x14ac:dyDescent="0.3">
      <c r="B65" s="155" t="s">
        <v>295</v>
      </c>
      <c r="C65" s="155" t="s">
        <v>415</v>
      </c>
      <c r="F65" s="6" t="s">
        <v>122</v>
      </c>
      <c r="G65" s="6" t="s">
        <v>122</v>
      </c>
      <c r="H65" s="6" t="s">
        <v>122</v>
      </c>
      <c r="I65" s="6" t="s">
        <v>122</v>
      </c>
      <c r="J65" s="3">
        <v>-9998</v>
      </c>
      <c r="K65" s="6">
        <v>-39184</v>
      </c>
      <c r="L65" s="6">
        <v>-27269</v>
      </c>
      <c r="M65" s="6">
        <v>-18263</v>
      </c>
      <c r="N65" s="6">
        <v>-42491</v>
      </c>
      <c r="O65" s="6">
        <v>-35619</v>
      </c>
      <c r="P65" s="6">
        <v>-19116</v>
      </c>
      <c r="Q65" s="4"/>
      <c r="R65" s="136"/>
      <c r="S65" s="5"/>
      <c r="T65" s="5"/>
      <c r="U65" s="7"/>
      <c r="V65" s="7"/>
      <c r="W65" s="7"/>
    </row>
    <row r="66" spans="2:23" ht="17.100000000000001" customHeight="1" x14ac:dyDescent="0.3">
      <c r="B66" s="155" t="s">
        <v>296</v>
      </c>
      <c r="C66" s="155" t="s">
        <v>415</v>
      </c>
      <c r="F66" s="6" t="s">
        <v>122</v>
      </c>
      <c r="G66" s="6" t="s">
        <v>122</v>
      </c>
      <c r="H66" s="6" t="s">
        <v>122</v>
      </c>
      <c r="I66" s="6" t="s">
        <v>122</v>
      </c>
      <c r="J66" s="3">
        <v>-7230</v>
      </c>
      <c r="K66" s="6">
        <v>-726</v>
      </c>
      <c r="L66" s="6">
        <v>-46</v>
      </c>
      <c r="M66" s="6">
        <v>-81</v>
      </c>
      <c r="N66" s="6">
        <v>-6</v>
      </c>
      <c r="O66" s="132">
        <v>0</v>
      </c>
      <c r="P66" s="132">
        <v>0</v>
      </c>
      <c r="Q66" s="4"/>
      <c r="R66" s="136"/>
      <c r="S66" s="5"/>
      <c r="T66" s="5"/>
      <c r="U66" s="7"/>
      <c r="V66" s="7"/>
      <c r="W66" s="7"/>
    </row>
    <row r="67" spans="2:23" ht="17.100000000000001" customHeight="1" x14ac:dyDescent="0.3">
      <c r="B67" s="155" t="s">
        <v>463</v>
      </c>
      <c r="C67" s="155" t="s">
        <v>415</v>
      </c>
      <c r="F67" s="6" t="s">
        <v>122</v>
      </c>
      <c r="G67" s="6" t="s">
        <v>122</v>
      </c>
      <c r="H67" s="6" t="s">
        <v>122</v>
      </c>
      <c r="I67" s="6" t="s">
        <v>122</v>
      </c>
      <c r="J67" s="127">
        <v>0</v>
      </c>
      <c r="K67" s="132">
        <v>0</v>
      </c>
      <c r="L67" s="132">
        <v>0</v>
      </c>
      <c r="M67" s="6">
        <v>-15697</v>
      </c>
      <c r="N67" s="6">
        <v>2617</v>
      </c>
      <c r="O67" s="6">
        <v>-17869</v>
      </c>
      <c r="P67" s="132">
        <v>0</v>
      </c>
      <c r="Q67" s="4"/>
      <c r="R67" s="136"/>
      <c r="S67" s="5"/>
      <c r="T67" s="5"/>
      <c r="U67" s="7"/>
      <c r="V67" s="7"/>
      <c r="W67" s="7"/>
    </row>
    <row r="68" spans="2:23" ht="17.100000000000001" customHeight="1" x14ac:dyDescent="0.25">
      <c r="B68" s="14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4"/>
      <c r="R68" s="62"/>
      <c r="S68" s="5"/>
      <c r="U68" s="7"/>
      <c r="V68" s="7"/>
      <c r="W68" s="7"/>
    </row>
    <row r="69" spans="2:23" ht="17.100000000000001" customHeight="1" x14ac:dyDescent="0.3">
      <c r="B69" s="154" t="s">
        <v>371</v>
      </c>
      <c r="C69" s="154" t="s">
        <v>415</v>
      </c>
      <c r="F69" s="134" t="s">
        <v>122</v>
      </c>
      <c r="G69" s="134" t="s">
        <v>122</v>
      </c>
      <c r="H69" s="134" t="s">
        <v>122</v>
      </c>
      <c r="I69" s="134" t="s">
        <v>122</v>
      </c>
      <c r="J69" s="134">
        <v>31937</v>
      </c>
      <c r="K69" s="134">
        <v>14951</v>
      </c>
      <c r="L69" s="134">
        <v>-39982</v>
      </c>
      <c r="M69" s="134">
        <v>-40383</v>
      </c>
      <c r="N69" s="134">
        <v>-60208</v>
      </c>
      <c r="O69" s="134">
        <v>3968</v>
      </c>
      <c r="P69" s="134">
        <v>-54350</v>
      </c>
      <c r="Q69" s="4"/>
      <c r="R69" s="136"/>
      <c r="S69" s="5"/>
      <c r="T69" s="5"/>
      <c r="U69" s="7"/>
      <c r="V69" s="7"/>
      <c r="W69" s="7"/>
    </row>
    <row r="70" spans="2:23" ht="17.100000000000001" customHeight="1" x14ac:dyDescent="0.25">
      <c r="C70" s="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4"/>
      <c r="R70" s="62"/>
      <c r="S70" s="5"/>
      <c r="U70" s="7"/>
      <c r="V70" s="7"/>
      <c r="W70" s="7"/>
    </row>
    <row r="71" spans="2:23" ht="17.100000000000001" customHeight="1" x14ac:dyDescent="0.3">
      <c r="B71" s="154" t="s">
        <v>110</v>
      </c>
      <c r="C71" s="154" t="s">
        <v>415</v>
      </c>
      <c r="F71" s="134" t="s">
        <v>122</v>
      </c>
      <c r="G71" s="134" t="s">
        <v>122</v>
      </c>
      <c r="H71" s="134" t="s">
        <v>122</v>
      </c>
      <c r="I71" s="134" t="s">
        <v>122</v>
      </c>
      <c r="J71" s="134">
        <v>10981</v>
      </c>
      <c r="K71" s="134">
        <v>-2777</v>
      </c>
      <c r="L71" s="134">
        <v>-3887</v>
      </c>
      <c r="M71" s="134">
        <v>-8402</v>
      </c>
      <c r="N71" s="134">
        <v>-3375</v>
      </c>
      <c r="O71" s="134">
        <v>24835</v>
      </c>
      <c r="P71" s="134">
        <v>-20141</v>
      </c>
      <c r="Q71" s="4"/>
      <c r="R71" s="136"/>
      <c r="S71" s="5"/>
      <c r="T71" s="5"/>
      <c r="U71" s="7"/>
      <c r="V71" s="7"/>
      <c r="W71" s="7"/>
    </row>
    <row r="72" spans="2:23" ht="17.100000000000001" customHeight="1" x14ac:dyDescent="0.25">
      <c r="C72" s="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4"/>
      <c r="R72" s="62"/>
      <c r="S72" s="5"/>
      <c r="U72" s="7"/>
      <c r="V72" s="7"/>
      <c r="W72" s="7"/>
    </row>
    <row r="73" spans="2:23" ht="17.100000000000001" customHeight="1" x14ac:dyDescent="0.3">
      <c r="B73" s="154" t="s">
        <v>108</v>
      </c>
      <c r="C73" s="154" t="s">
        <v>415</v>
      </c>
      <c r="F73" s="134" t="s">
        <v>122</v>
      </c>
      <c r="G73" s="134" t="s">
        <v>122</v>
      </c>
      <c r="H73" s="134" t="s">
        <v>122</v>
      </c>
      <c r="I73" s="134" t="s">
        <v>122</v>
      </c>
      <c r="J73" s="134">
        <v>24277</v>
      </c>
      <c r="K73" s="134">
        <v>35270</v>
      </c>
      <c r="L73" s="134">
        <v>32516</v>
      </c>
      <c r="M73" s="134">
        <v>28354</v>
      </c>
      <c r="N73" s="134">
        <v>20104</v>
      </c>
      <c r="O73" s="134">
        <v>16395</v>
      </c>
      <c r="P73" s="134">
        <v>52818</v>
      </c>
      <c r="Q73" s="4"/>
      <c r="R73" s="136"/>
      <c r="S73" s="5"/>
      <c r="T73" s="5"/>
      <c r="U73" s="7"/>
      <c r="V73" s="7"/>
      <c r="W73" s="7"/>
    </row>
    <row r="74" spans="2:23" ht="17.100000000000001" customHeight="1" x14ac:dyDescent="0.25">
      <c r="C74" s="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4"/>
      <c r="R74" s="62"/>
      <c r="S74" s="5"/>
      <c r="U74" s="7"/>
      <c r="V74" s="7"/>
      <c r="W74" s="7"/>
    </row>
    <row r="75" spans="2:23" ht="13.8" x14ac:dyDescent="0.3">
      <c r="B75" s="158" t="s">
        <v>464</v>
      </c>
      <c r="C75" s="155" t="s">
        <v>415</v>
      </c>
      <c r="F75" s="6" t="s">
        <v>122</v>
      </c>
      <c r="G75" s="6" t="s">
        <v>122</v>
      </c>
      <c r="H75" s="6" t="s">
        <v>122</v>
      </c>
      <c r="I75" s="6" t="s">
        <v>122</v>
      </c>
      <c r="J75" s="132">
        <v>0</v>
      </c>
      <c r="K75" s="132">
        <v>0</v>
      </c>
      <c r="L75" s="132">
        <v>0</v>
      </c>
      <c r="M75" s="132">
        <v>0</v>
      </c>
      <c r="N75" s="6">
        <v>-504</v>
      </c>
      <c r="O75" s="132">
        <v>0</v>
      </c>
      <c r="P75" s="132"/>
      <c r="Q75" s="4"/>
      <c r="R75" s="136"/>
      <c r="S75" s="5"/>
      <c r="T75" s="5"/>
      <c r="U75" s="7"/>
      <c r="V75" s="7"/>
      <c r="W75" s="7"/>
    </row>
    <row r="76" spans="2:23" ht="27.6" x14ac:dyDescent="0.3">
      <c r="B76" s="158" t="s">
        <v>431</v>
      </c>
      <c r="C76" s="155" t="s">
        <v>415</v>
      </c>
      <c r="F76" s="6"/>
      <c r="G76" s="6"/>
      <c r="H76" s="6"/>
      <c r="I76" s="6"/>
      <c r="J76" s="6">
        <v>137</v>
      </c>
      <c r="K76" s="6">
        <v>23</v>
      </c>
      <c r="L76" s="6">
        <v>-275</v>
      </c>
      <c r="M76" s="6">
        <v>152</v>
      </c>
      <c r="N76" s="6">
        <v>170</v>
      </c>
      <c r="O76" s="6">
        <v>11588</v>
      </c>
      <c r="P76" s="6">
        <v>278</v>
      </c>
      <c r="Q76" s="4"/>
      <c r="R76" s="136"/>
      <c r="S76" s="5"/>
      <c r="T76" s="5"/>
      <c r="U76" s="7"/>
      <c r="V76" s="7"/>
      <c r="W76" s="7"/>
    </row>
    <row r="77" spans="2:23" ht="17.100000000000001" customHeight="1" x14ac:dyDescent="0.25">
      <c r="C77" s="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4"/>
      <c r="R77" s="62"/>
      <c r="S77" s="5"/>
      <c r="U77" s="7"/>
      <c r="V77" s="7"/>
      <c r="W77" s="7"/>
    </row>
    <row r="78" spans="2:23" ht="17.100000000000001" customHeight="1" x14ac:dyDescent="0.3">
      <c r="B78" s="154" t="s">
        <v>109</v>
      </c>
      <c r="C78" s="154" t="s">
        <v>415</v>
      </c>
      <c r="F78" s="134" t="s">
        <v>122</v>
      </c>
      <c r="G78" s="134" t="s">
        <v>122</v>
      </c>
      <c r="H78" s="134" t="s">
        <v>122</v>
      </c>
      <c r="I78" s="134" t="s">
        <v>122</v>
      </c>
      <c r="J78" s="134">
        <v>35395</v>
      </c>
      <c r="K78" s="134">
        <v>32516</v>
      </c>
      <c r="L78" s="134">
        <v>28354</v>
      </c>
      <c r="M78" s="134">
        <v>20104</v>
      </c>
      <c r="N78" s="134">
        <v>16395</v>
      </c>
      <c r="O78" s="134">
        <v>52818</v>
      </c>
      <c r="P78" s="134">
        <v>32955</v>
      </c>
      <c r="Q78" s="4"/>
      <c r="R78" s="136"/>
      <c r="S78" s="5"/>
      <c r="T78" s="5"/>
      <c r="U78" s="7"/>
      <c r="V78" s="7"/>
      <c r="W78" s="7"/>
    </row>
    <row r="79" spans="2:23" ht="17.100000000000001" customHeight="1" x14ac:dyDescent="0.25">
      <c r="B79" s="125"/>
      <c r="Q79" s="7"/>
      <c r="S79" s="7"/>
      <c r="U79" s="7"/>
      <c r="V79" s="7"/>
      <c r="W79" s="7"/>
    </row>
    <row r="80" spans="2:23" ht="17.100000000000001" customHeight="1" x14ac:dyDescent="0.25">
      <c r="Q80" s="7"/>
      <c r="S80" s="7"/>
      <c r="U80" s="7"/>
      <c r="V80" s="7"/>
      <c r="W80" s="7"/>
    </row>
    <row r="81" spans="1:16" ht="17.100000000000001" customHeight="1" x14ac:dyDescent="0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81"/>
      <c r="P81" s="181"/>
    </row>
  </sheetData>
  <hyperlinks>
    <hyperlink ref="K3" location="Contents!A1" display="Contents!A1"/>
  </hyperlinks>
  <pageMargins left="0.25" right="0.25" top="0.75" bottom="0.75" header="0.3" footer="0.3"/>
  <pageSetup paperSize="9" scale="47" orientation="portrait" r:id="rId1"/>
  <rowBreaks count="1" manualBreakCount="1">
    <brk id="40" max="15" man="1"/>
  </rowBreaks>
  <colBreaks count="1" manualBreakCount="1">
    <brk id="16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rgb="FF92D050"/>
    <pageSetUpPr fitToPage="1"/>
  </sheetPr>
  <dimension ref="A2:AL86"/>
  <sheetViews>
    <sheetView view="pageBreakPreview" zoomScale="90" zoomScaleNormal="90" zoomScaleSheetLayoutView="90" workbookViewId="0">
      <pane xSplit="4" ySplit="7" topLeftCell="X8" activePane="bottomRight" state="frozen"/>
      <selection pane="topRight"/>
      <selection pane="bottomLeft"/>
      <selection pane="bottomRight" activeCell="AI18" sqref="AI18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6" width="9.109375" style="1"/>
    <col min="7" max="7" width="10.5546875" style="1" bestFit="1" customWidth="1"/>
    <col min="8" max="15" width="9.109375" style="1" customWidth="1"/>
    <col min="16" max="19" width="9.109375" style="1"/>
    <col min="20" max="22" width="10.33203125" style="1" bestFit="1" customWidth="1"/>
    <col min="23" max="31" width="10.33203125" style="1" customWidth="1"/>
    <col min="32" max="32" width="9.109375" style="5" customWidth="1"/>
    <col min="33" max="36" width="9.109375" style="5"/>
    <col min="37" max="16384" width="9.109375" style="1"/>
  </cols>
  <sheetData>
    <row r="2" spans="1:38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8" ht="17.100000000000001" customHeight="1" x14ac:dyDescent="0.3">
      <c r="A3" s="150"/>
      <c r="B3" s="150"/>
      <c r="C3" s="151" t="s">
        <v>539</v>
      </c>
      <c r="D3" s="151"/>
      <c r="E3" s="150"/>
      <c r="F3" s="150"/>
      <c r="G3" s="150"/>
      <c r="H3" s="150"/>
      <c r="I3" s="150"/>
      <c r="J3" s="150"/>
      <c r="K3" s="157"/>
      <c r="L3" s="157" t="s">
        <v>497</v>
      </c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8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</row>
    <row r="5" spans="1:38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8" ht="17.100000000000001" customHeight="1" x14ac:dyDescent="0.3">
      <c r="F6" s="153" t="s">
        <v>4</v>
      </c>
      <c r="G6" s="153" t="s">
        <v>5</v>
      </c>
      <c r="H6" s="153" t="s">
        <v>6</v>
      </c>
      <c r="I6" s="153" t="s">
        <v>7</v>
      </c>
      <c r="J6" s="153" t="s">
        <v>342</v>
      </c>
      <c r="K6" s="153" t="s">
        <v>355</v>
      </c>
      <c r="L6" s="153" t="s">
        <v>363</v>
      </c>
      <c r="M6" s="153" t="s">
        <v>364</v>
      </c>
      <c r="N6" s="153" t="s">
        <v>384</v>
      </c>
      <c r="O6" s="153" t="s">
        <v>401</v>
      </c>
      <c r="P6" s="153" t="s">
        <v>406</v>
      </c>
      <c r="Q6" s="153" t="s">
        <v>412</v>
      </c>
      <c r="R6" s="153" t="s">
        <v>420</v>
      </c>
      <c r="S6" s="153" t="s">
        <v>435</v>
      </c>
      <c r="T6" s="153" t="s">
        <v>437</v>
      </c>
      <c r="U6" s="153" t="s">
        <v>447</v>
      </c>
      <c r="V6" s="153" t="s">
        <v>458</v>
      </c>
      <c r="W6" s="153" t="s">
        <v>469</v>
      </c>
      <c r="X6" s="153" t="s">
        <v>472</v>
      </c>
      <c r="Y6" s="153" t="s">
        <v>474</v>
      </c>
      <c r="Z6" s="153" t="s">
        <v>492</v>
      </c>
      <c r="AA6" s="153" t="s">
        <v>494</v>
      </c>
      <c r="AB6" s="153" t="s">
        <v>498</v>
      </c>
      <c r="AC6" s="153" t="s">
        <v>500</v>
      </c>
      <c r="AD6" s="153" t="s">
        <v>506</v>
      </c>
      <c r="AE6" s="153" t="s">
        <v>508</v>
      </c>
      <c r="AF6" s="153" t="s">
        <v>540</v>
      </c>
    </row>
    <row r="7" spans="1:38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</row>
    <row r="8" spans="1:38" ht="17.100000000000001" customHeight="1" x14ac:dyDescent="0.25">
      <c r="F8" s="79" t="s">
        <v>252</v>
      </c>
      <c r="G8" s="79" t="s">
        <v>253</v>
      </c>
      <c r="H8" s="79" t="s">
        <v>254</v>
      </c>
      <c r="I8" s="79" t="s">
        <v>255</v>
      </c>
      <c r="J8" s="79" t="s">
        <v>343</v>
      </c>
      <c r="K8" s="79" t="s">
        <v>356</v>
      </c>
      <c r="L8" s="79" t="s">
        <v>362</v>
      </c>
      <c r="M8" s="79" t="s">
        <v>365</v>
      </c>
      <c r="N8" s="79" t="s">
        <v>385</v>
      </c>
      <c r="O8" s="79" t="s">
        <v>402</v>
      </c>
      <c r="P8" s="79" t="s">
        <v>407</v>
      </c>
      <c r="Q8" s="79" t="s">
        <v>413</v>
      </c>
      <c r="R8" s="79" t="s">
        <v>421</v>
      </c>
      <c r="S8" s="79" t="s">
        <v>436</v>
      </c>
      <c r="T8" s="79" t="s">
        <v>438</v>
      </c>
      <c r="U8" s="79" t="s">
        <v>448</v>
      </c>
      <c r="V8" s="79" t="s">
        <v>459</v>
      </c>
      <c r="W8" s="79" t="s">
        <v>470</v>
      </c>
      <c r="X8" s="79" t="s">
        <v>473</v>
      </c>
      <c r="Y8" s="79" t="s">
        <v>475</v>
      </c>
      <c r="Z8" s="79" t="s">
        <v>493</v>
      </c>
      <c r="AA8" s="79" t="s">
        <v>495</v>
      </c>
      <c r="AB8" s="79" t="s">
        <v>499</v>
      </c>
      <c r="AC8" s="79" t="s">
        <v>501</v>
      </c>
      <c r="AD8" s="79" t="s">
        <v>507</v>
      </c>
      <c r="AE8" s="79" t="s">
        <v>509</v>
      </c>
      <c r="AF8" s="79" t="s">
        <v>543</v>
      </c>
    </row>
    <row r="9" spans="1:38" ht="17.100000000000001" customHeight="1" x14ac:dyDescent="0.3">
      <c r="B9" s="154" t="s">
        <v>277</v>
      </c>
      <c r="C9" s="154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4"/>
      <c r="AK9" s="7"/>
      <c r="AL9" s="7"/>
    </row>
    <row r="10" spans="1:38" ht="17.100000000000001" customHeight="1" x14ac:dyDescent="0.25">
      <c r="B10" s="144"/>
      <c r="C10" s="8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4"/>
      <c r="AK10" s="7"/>
      <c r="AL10" s="7"/>
    </row>
    <row r="11" spans="1:38" ht="17.100000000000001" customHeight="1" x14ac:dyDescent="0.3">
      <c r="B11" s="159" t="s">
        <v>102</v>
      </c>
      <c r="C11" s="155" t="s">
        <v>513</v>
      </c>
      <c r="F11" s="147">
        <v>11286</v>
      </c>
      <c r="G11" s="147">
        <v>15402</v>
      </c>
      <c r="H11" s="147">
        <v>11833</v>
      </c>
      <c r="I11" s="147">
        <v>22204</v>
      </c>
      <c r="J11" s="147">
        <v>15437</v>
      </c>
      <c r="K11" s="147">
        <v>21334</v>
      </c>
      <c r="L11" s="147">
        <v>15374</v>
      </c>
      <c r="M11" s="147">
        <v>17125</v>
      </c>
      <c r="N11" s="147">
        <v>19099</v>
      </c>
      <c r="O11" s="147">
        <v>16400</v>
      </c>
      <c r="P11" s="147">
        <v>23181</v>
      </c>
      <c r="Q11" s="147">
        <v>14579</v>
      </c>
      <c r="R11" s="147">
        <v>15206</v>
      </c>
      <c r="S11" s="147">
        <v>17425</v>
      </c>
      <c r="T11" s="147">
        <v>10008</v>
      </c>
      <c r="U11" s="147">
        <v>20319</v>
      </c>
      <c r="V11" s="147">
        <v>17463</v>
      </c>
      <c r="W11" s="147">
        <v>20230</v>
      </c>
      <c r="X11" s="147">
        <v>20371</v>
      </c>
      <c r="Y11" s="147">
        <v>-1226</v>
      </c>
      <c r="Z11" s="147">
        <v>14780</v>
      </c>
      <c r="AA11" s="147">
        <v>22826</v>
      </c>
      <c r="AB11" s="147">
        <v>29524</v>
      </c>
      <c r="AC11" s="147">
        <v>9347</v>
      </c>
      <c r="AD11" s="147">
        <v>17442</v>
      </c>
      <c r="AE11" s="147">
        <v>18622</v>
      </c>
      <c r="AF11" s="147">
        <v>8973</v>
      </c>
      <c r="AG11" s="194"/>
      <c r="AK11" s="7"/>
      <c r="AL11" s="7"/>
    </row>
    <row r="12" spans="1:38" ht="17.100000000000001" customHeight="1" x14ac:dyDescent="0.3">
      <c r="B12" s="159" t="s">
        <v>104</v>
      </c>
      <c r="C12" s="155"/>
      <c r="F12" s="5"/>
      <c r="G12" s="5"/>
      <c r="H12" s="5"/>
      <c r="I12" s="5"/>
      <c r="J12" s="5">
        <v>21334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G12" s="194"/>
      <c r="AI12" s="1"/>
      <c r="AK12" s="7"/>
      <c r="AL12" s="7"/>
    </row>
    <row r="13" spans="1:38" ht="17.100000000000001" customHeight="1" x14ac:dyDescent="0.3">
      <c r="B13" s="155" t="s">
        <v>98</v>
      </c>
      <c r="C13" s="155" t="s">
        <v>513</v>
      </c>
      <c r="F13" s="3">
        <v>5192</v>
      </c>
      <c r="G13" s="3">
        <v>5601</v>
      </c>
      <c r="H13" s="3">
        <v>5617</v>
      </c>
      <c r="I13" s="3">
        <v>5193</v>
      </c>
      <c r="J13" s="3">
        <v>5513</v>
      </c>
      <c r="K13" s="3">
        <v>4739</v>
      </c>
      <c r="L13" s="3">
        <v>4235</v>
      </c>
      <c r="M13" s="3">
        <v>4787</v>
      </c>
      <c r="N13" s="3">
        <v>4432</v>
      </c>
      <c r="O13" s="3">
        <v>4993</v>
      </c>
      <c r="P13" s="3">
        <v>4781</v>
      </c>
      <c r="Q13" s="3">
        <v>4171</v>
      </c>
      <c r="R13" s="3">
        <v>4411</v>
      </c>
      <c r="S13" s="3">
        <v>4724</v>
      </c>
      <c r="T13" s="3">
        <v>5082</v>
      </c>
      <c r="U13" s="3">
        <v>5811</v>
      </c>
      <c r="V13" s="3">
        <v>5055</v>
      </c>
      <c r="W13" s="3">
        <v>5730</v>
      </c>
      <c r="X13" s="3">
        <v>5886</v>
      </c>
      <c r="Y13" s="3">
        <v>7110</v>
      </c>
      <c r="Z13" s="3">
        <v>7093</v>
      </c>
      <c r="AA13" s="3">
        <v>7480</v>
      </c>
      <c r="AB13" s="3">
        <v>7297</v>
      </c>
      <c r="AC13" s="3">
        <v>11642</v>
      </c>
      <c r="AD13" s="3">
        <v>10208</v>
      </c>
      <c r="AE13" s="3">
        <v>10766</v>
      </c>
      <c r="AF13" s="3">
        <v>11414</v>
      </c>
      <c r="AG13" s="194"/>
      <c r="AK13" s="7"/>
      <c r="AL13" s="7"/>
    </row>
    <row r="14" spans="1:38" ht="17.100000000000001" customHeight="1" x14ac:dyDescent="0.3">
      <c r="B14" s="155" t="s">
        <v>484</v>
      </c>
      <c r="C14" s="155" t="s">
        <v>513</v>
      </c>
      <c r="F14" s="3">
        <v>60</v>
      </c>
      <c r="G14" s="3">
        <v>320</v>
      </c>
      <c r="H14" s="3">
        <v>-9</v>
      </c>
      <c r="I14" s="3">
        <v>1637</v>
      </c>
      <c r="J14" s="3">
        <v>96</v>
      </c>
      <c r="K14" s="3">
        <v>216</v>
      </c>
      <c r="L14" s="3">
        <v>71</v>
      </c>
      <c r="M14" s="3">
        <v>833</v>
      </c>
      <c r="N14" s="3">
        <v>152</v>
      </c>
      <c r="O14" s="3">
        <v>468</v>
      </c>
      <c r="P14" s="3">
        <v>-125</v>
      </c>
      <c r="Q14" s="3">
        <v>275</v>
      </c>
      <c r="R14" s="3">
        <v>-120</v>
      </c>
      <c r="S14" s="3">
        <v>122</v>
      </c>
      <c r="T14" s="3">
        <v>455</v>
      </c>
      <c r="U14" s="3">
        <v>469</v>
      </c>
      <c r="V14" s="3">
        <v>104</v>
      </c>
      <c r="W14" s="3">
        <v>222</v>
      </c>
      <c r="X14" s="3">
        <v>415</v>
      </c>
      <c r="Y14" s="3">
        <v>1240</v>
      </c>
      <c r="Z14" s="3">
        <v>116</v>
      </c>
      <c r="AA14" s="3">
        <v>383</v>
      </c>
      <c r="AB14" s="3">
        <v>253</v>
      </c>
      <c r="AC14" s="3">
        <v>397</v>
      </c>
      <c r="AD14" s="3">
        <v>139</v>
      </c>
      <c r="AE14" s="3">
        <v>-118</v>
      </c>
      <c r="AF14" s="3">
        <v>283</v>
      </c>
      <c r="AG14" s="194"/>
      <c r="AK14" s="7"/>
      <c r="AL14" s="7"/>
    </row>
    <row r="15" spans="1:38" ht="17.100000000000001" customHeight="1" x14ac:dyDescent="0.3">
      <c r="B15" s="155" t="s">
        <v>278</v>
      </c>
      <c r="C15" s="155" t="s">
        <v>513</v>
      </c>
      <c r="F15" s="3">
        <v>-459</v>
      </c>
      <c r="G15" s="3">
        <v>-310</v>
      </c>
      <c r="H15" s="3">
        <v>-738</v>
      </c>
      <c r="I15" s="3">
        <v>-534</v>
      </c>
      <c r="J15" s="3">
        <v>-421</v>
      </c>
      <c r="K15" s="3">
        <v>-791</v>
      </c>
      <c r="L15" s="3">
        <v>-233</v>
      </c>
      <c r="M15" s="3">
        <v>-734</v>
      </c>
      <c r="N15" s="3">
        <v>-1089</v>
      </c>
      <c r="O15" s="3">
        <v>-1337</v>
      </c>
      <c r="P15" s="3">
        <v>-1228</v>
      </c>
      <c r="Q15" s="3">
        <v>-1154</v>
      </c>
      <c r="R15" s="3">
        <v>-1028</v>
      </c>
      <c r="S15" s="3">
        <v>-1299</v>
      </c>
      <c r="T15" s="3">
        <v>-1308</v>
      </c>
      <c r="U15" s="3">
        <v>-1528</v>
      </c>
      <c r="V15" s="3">
        <v>-1292</v>
      </c>
      <c r="W15" s="3">
        <v>-1225</v>
      </c>
      <c r="X15" s="3">
        <v>-676</v>
      </c>
      <c r="Y15" s="3">
        <v>-1554</v>
      </c>
      <c r="Z15" s="3">
        <v>-1988</v>
      </c>
      <c r="AA15" s="3">
        <v>-1592</v>
      </c>
      <c r="AB15" s="3">
        <v>-1613</v>
      </c>
      <c r="AC15" s="3">
        <v>-1401</v>
      </c>
      <c r="AD15" s="3">
        <v>-1477</v>
      </c>
      <c r="AE15" s="3">
        <v>-1692</v>
      </c>
      <c r="AF15" s="3">
        <v>-1352</v>
      </c>
      <c r="AG15" s="194"/>
      <c r="AK15" s="7"/>
      <c r="AL15" s="7"/>
    </row>
    <row r="16" spans="1:38" ht="17.100000000000001" customHeight="1" x14ac:dyDescent="0.3">
      <c r="B16" s="155" t="s">
        <v>101</v>
      </c>
      <c r="C16" s="155" t="s">
        <v>415</v>
      </c>
      <c r="F16" s="3">
        <v>1808</v>
      </c>
      <c r="G16" s="3">
        <v>1846</v>
      </c>
      <c r="H16" s="3">
        <v>3079</v>
      </c>
      <c r="I16" s="3">
        <v>4112</v>
      </c>
      <c r="J16" s="3">
        <v>3442</v>
      </c>
      <c r="K16" s="3">
        <v>3398</v>
      </c>
      <c r="L16" s="3">
        <v>3363</v>
      </c>
      <c r="M16" s="3">
        <v>4751</v>
      </c>
      <c r="N16" s="3">
        <v>2857</v>
      </c>
      <c r="O16" s="3">
        <v>2990</v>
      </c>
      <c r="P16" s="3">
        <v>3050</v>
      </c>
      <c r="Q16" s="3">
        <v>2986</v>
      </c>
      <c r="R16" s="3">
        <v>2736</v>
      </c>
      <c r="S16" s="3">
        <v>2520</v>
      </c>
      <c r="T16" s="3">
        <v>2206</v>
      </c>
      <c r="U16" s="3">
        <v>1998</v>
      </c>
      <c r="V16" s="3">
        <v>1935</v>
      </c>
      <c r="W16" s="3">
        <v>3340</v>
      </c>
      <c r="X16" s="3">
        <v>3800</v>
      </c>
      <c r="Y16" s="3">
        <v>3983</v>
      </c>
      <c r="Z16" s="3">
        <v>4280</v>
      </c>
      <c r="AA16" s="3">
        <v>4929</v>
      </c>
      <c r="AB16" s="3">
        <v>4442</v>
      </c>
      <c r="AC16" s="3">
        <v>4962</v>
      </c>
      <c r="AD16" s="3">
        <v>4128</v>
      </c>
      <c r="AE16" s="3">
        <v>4076</v>
      </c>
      <c r="AF16" s="3">
        <v>3633</v>
      </c>
      <c r="AG16" s="194"/>
      <c r="AK16" s="7"/>
      <c r="AL16" s="7"/>
    </row>
    <row r="17" spans="2:38" ht="17.100000000000001" customHeight="1" x14ac:dyDescent="0.3">
      <c r="B17" s="155" t="s">
        <v>485</v>
      </c>
      <c r="C17" s="155" t="s">
        <v>415</v>
      </c>
      <c r="F17" s="3">
        <v>0</v>
      </c>
      <c r="G17" s="3">
        <v>-420</v>
      </c>
      <c r="H17" s="3">
        <v>-26</v>
      </c>
      <c r="I17" s="3">
        <v>-650</v>
      </c>
      <c r="J17" s="3">
        <v>-647</v>
      </c>
      <c r="K17" s="3">
        <v>-705</v>
      </c>
      <c r="L17" s="3">
        <v>-460</v>
      </c>
      <c r="M17" s="3">
        <v>-399</v>
      </c>
      <c r="N17" s="3">
        <v>-351</v>
      </c>
      <c r="O17" s="3">
        <v>1645</v>
      </c>
      <c r="P17" s="3">
        <v>-33</v>
      </c>
      <c r="Q17" s="3">
        <v>-900</v>
      </c>
      <c r="R17" s="3">
        <v>129</v>
      </c>
      <c r="S17" s="3">
        <v>-272</v>
      </c>
      <c r="T17" s="3">
        <v>328</v>
      </c>
      <c r="U17" s="3">
        <v>-677</v>
      </c>
      <c r="V17" s="3">
        <v>60</v>
      </c>
      <c r="W17" s="3">
        <v>-119</v>
      </c>
      <c r="X17" s="3">
        <v>1</v>
      </c>
      <c r="Y17" s="3">
        <v>175</v>
      </c>
      <c r="Z17" s="3">
        <v>40</v>
      </c>
      <c r="AA17" s="3">
        <v>747</v>
      </c>
      <c r="AB17" s="3">
        <v>70</v>
      </c>
      <c r="AC17" s="3">
        <v>124</v>
      </c>
      <c r="AD17" s="3">
        <v>301</v>
      </c>
      <c r="AE17" s="3">
        <v>289</v>
      </c>
      <c r="AF17" s="3">
        <v>73</v>
      </c>
      <c r="AG17" s="194"/>
      <c r="AK17" s="7"/>
      <c r="AL17" s="7"/>
    </row>
    <row r="18" spans="2:38" ht="17.100000000000001" customHeight="1" x14ac:dyDescent="0.3">
      <c r="B18" s="155" t="s">
        <v>446</v>
      </c>
      <c r="C18" s="155" t="s">
        <v>513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3">
        <v>464</v>
      </c>
      <c r="N18" s="127">
        <v>0</v>
      </c>
      <c r="O18" s="127">
        <v>0</v>
      </c>
      <c r="P18" s="127">
        <v>0</v>
      </c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7">
        <v>0</v>
      </c>
      <c r="Y18" s="127">
        <v>0</v>
      </c>
      <c r="Z18" s="127">
        <v>0</v>
      </c>
      <c r="AA18" s="127">
        <v>0</v>
      </c>
      <c r="AB18" s="127">
        <v>0</v>
      </c>
      <c r="AC18" s="127">
        <v>0</v>
      </c>
      <c r="AD18" s="127">
        <v>0</v>
      </c>
      <c r="AE18" s="127">
        <v>0</v>
      </c>
      <c r="AF18" s="127">
        <v>0</v>
      </c>
      <c r="AG18" s="194"/>
      <c r="AK18" s="7"/>
      <c r="AL18" s="7"/>
    </row>
    <row r="19" spans="2:38" ht="17.100000000000001" customHeight="1" x14ac:dyDescent="0.3">
      <c r="B19" s="155" t="s">
        <v>486</v>
      </c>
      <c r="C19" s="155" t="s">
        <v>513</v>
      </c>
      <c r="F19" s="3">
        <v>-257</v>
      </c>
      <c r="G19" s="3">
        <v>-226</v>
      </c>
      <c r="H19" s="3">
        <v>453</v>
      </c>
      <c r="I19" s="3">
        <v>359</v>
      </c>
      <c r="J19" s="3">
        <v>173</v>
      </c>
      <c r="K19" s="3">
        <v>-306</v>
      </c>
      <c r="L19" s="3">
        <v>-2</v>
      </c>
      <c r="M19" s="3">
        <v>1290</v>
      </c>
      <c r="N19" s="3">
        <v>192</v>
      </c>
      <c r="O19" s="3">
        <v>-66</v>
      </c>
      <c r="P19" s="3">
        <v>456</v>
      </c>
      <c r="Q19" s="3">
        <v>4234</v>
      </c>
      <c r="R19" s="3">
        <v>-87</v>
      </c>
      <c r="S19" s="3">
        <v>-197</v>
      </c>
      <c r="T19" s="3">
        <v>15737</v>
      </c>
      <c r="U19" s="3">
        <v>1236</v>
      </c>
      <c r="V19" s="3">
        <v>499</v>
      </c>
      <c r="W19" s="3">
        <v>-40</v>
      </c>
      <c r="X19" s="3">
        <v>-46</v>
      </c>
      <c r="Y19" s="3">
        <v>12617</v>
      </c>
      <c r="Z19" s="3">
        <v>345</v>
      </c>
      <c r="AA19" s="3">
        <v>-248</v>
      </c>
      <c r="AB19" s="3">
        <v>-1248</v>
      </c>
      <c r="AC19" s="3">
        <v>1669</v>
      </c>
      <c r="AD19" s="3">
        <v>-5577</v>
      </c>
      <c r="AE19" s="3">
        <v>179</v>
      </c>
      <c r="AF19" s="3">
        <v>4976</v>
      </c>
      <c r="AG19" s="194"/>
      <c r="AK19" s="7"/>
      <c r="AL19" s="7"/>
    </row>
    <row r="20" spans="2:38" ht="17.100000000000001" customHeight="1" x14ac:dyDescent="0.3">
      <c r="B20" s="155" t="s">
        <v>516</v>
      </c>
      <c r="C20" s="155" t="s">
        <v>513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>
        <v>351</v>
      </c>
      <c r="AE20" s="3">
        <v>448</v>
      </c>
      <c r="AF20" s="3">
        <v>227</v>
      </c>
      <c r="AG20" s="194"/>
      <c r="AK20" s="7"/>
      <c r="AL20" s="7"/>
    </row>
    <row r="21" spans="2:38" ht="17.100000000000001" customHeight="1" x14ac:dyDescent="0.3">
      <c r="B21" s="155" t="s">
        <v>279</v>
      </c>
      <c r="C21" s="155" t="s">
        <v>513</v>
      </c>
      <c r="F21" s="3">
        <v>481</v>
      </c>
      <c r="G21" s="3">
        <v>-1095</v>
      </c>
      <c r="H21" s="3">
        <v>1037</v>
      </c>
      <c r="I21" s="3">
        <v>-373</v>
      </c>
      <c r="J21" s="3">
        <v>1702</v>
      </c>
      <c r="K21" s="3">
        <v>-408</v>
      </c>
      <c r="L21" s="3">
        <v>-1235</v>
      </c>
      <c r="M21" s="3">
        <v>320</v>
      </c>
      <c r="N21" s="3">
        <v>-15</v>
      </c>
      <c r="O21" s="3">
        <v>-911</v>
      </c>
      <c r="P21" s="3">
        <v>814</v>
      </c>
      <c r="Q21" s="3">
        <v>5</v>
      </c>
      <c r="R21" s="3">
        <v>-231</v>
      </c>
      <c r="S21" s="3">
        <v>-368</v>
      </c>
      <c r="T21" s="3">
        <v>148</v>
      </c>
      <c r="U21" s="3">
        <v>-643</v>
      </c>
      <c r="V21" s="3">
        <v>1538</v>
      </c>
      <c r="W21" s="3">
        <v>637</v>
      </c>
      <c r="X21" s="3">
        <v>603</v>
      </c>
      <c r="Y21" s="3">
        <v>-4077</v>
      </c>
      <c r="Z21" s="3">
        <v>1951</v>
      </c>
      <c r="AA21" s="3">
        <v>1370</v>
      </c>
      <c r="AB21" s="3">
        <v>-772</v>
      </c>
      <c r="AC21" s="3">
        <v>864</v>
      </c>
      <c r="AD21" s="3">
        <v>3520</v>
      </c>
      <c r="AE21" s="3">
        <v>1165</v>
      </c>
      <c r="AF21" s="3">
        <v>295</v>
      </c>
      <c r="AG21" s="194"/>
      <c r="AK21" s="7"/>
      <c r="AL21" s="7"/>
    </row>
    <row r="22" spans="2:38" ht="17.100000000000001" customHeight="1" x14ac:dyDescent="0.3">
      <c r="B22" s="155" t="s">
        <v>544</v>
      </c>
      <c r="C22" s="155" t="s">
        <v>513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v>2894</v>
      </c>
      <c r="AG22" s="194"/>
      <c r="AK22" s="7"/>
      <c r="AL22" s="7"/>
    </row>
    <row r="23" spans="2:38" ht="17.100000000000001" customHeight="1" x14ac:dyDescent="0.3">
      <c r="B23" s="155" t="s">
        <v>404</v>
      </c>
      <c r="C23" s="155" t="s">
        <v>513</v>
      </c>
      <c r="F23" s="3">
        <v>-373</v>
      </c>
      <c r="G23" s="3">
        <v>309</v>
      </c>
      <c r="H23" s="3">
        <v>607</v>
      </c>
      <c r="I23" s="3">
        <v>1262</v>
      </c>
      <c r="J23" s="3">
        <v>-364</v>
      </c>
      <c r="K23" s="3">
        <v>497</v>
      </c>
      <c r="L23" s="3">
        <v>975</v>
      </c>
      <c r="M23" s="3">
        <v>-1614</v>
      </c>
      <c r="N23" s="3">
        <v>-2366</v>
      </c>
      <c r="O23" s="3">
        <v>-829</v>
      </c>
      <c r="P23" s="3">
        <v>541</v>
      </c>
      <c r="Q23" s="3">
        <v>-280</v>
      </c>
      <c r="R23" s="3">
        <v>6</v>
      </c>
      <c r="S23" s="3">
        <v>1159</v>
      </c>
      <c r="T23" s="3">
        <v>343</v>
      </c>
      <c r="U23" s="3">
        <v>-747</v>
      </c>
      <c r="V23" s="3">
        <v>20</v>
      </c>
      <c r="W23" s="3">
        <v>13</v>
      </c>
      <c r="X23" s="3">
        <v>-204</v>
      </c>
      <c r="Y23" s="3">
        <v>218</v>
      </c>
      <c r="Z23" s="3">
        <v>125</v>
      </c>
      <c r="AA23" s="3">
        <v>120</v>
      </c>
      <c r="AB23" s="3">
        <v>-537</v>
      </c>
      <c r="AC23" s="3">
        <v>52</v>
      </c>
      <c r="AD23" s="3">
        <v>48</v>
      </c>
      <c r="AE23" s="3">
        <v>-24</v>
      </c>
      <c r="AF23" s="3">
        <v>671</v>
      </c>
      <c r="AG23" s="194"/>
      <c r="AK23" s="7"/>
      <c r="AL23" s="7"/>
    </row>
    <row r="24" spans="2:38" ht="17.100000000000001" customHeight="1" x14ac:dyDescent="0.3">
      <c r="B24" s="155" t="s">
        <v>429</v>
      </c>
      <c r="C24" s="155" t="s">
        <v>514</v>
      </c>
      <c r="F24" s="3">
        <v>-172</v>
      </c>
      <c r="G24" s="3">
        <v>1084</v>
      </c>
      <c r="H24" s="3">
        <v>-134</v>
      </c>
      <c r="I24" s="3">
        <v>-14323</v>
      </c>
      <c r="J24" s="3">
        <v>-100</v>
      </c>
      <c r="K24" s="3">
        <v>-291</v>
      </c>
      <c r="L24" s="3">
        <v>1246</v>
      </c>
      <c r="M24" s="3">
        <v>-867</v>
      </c>
      <c r="N24" s="3">
        <v>149</v>
      </c>
      <c r="O24" s="3">
        <v>-359</v>
      </c>
      <c r="P24" s="3">
        <v>156</v>
      </c>
      <c r="Q24" s="3">
        <v>-648</v>
      </c>
      <c r="R24" s="3">
        <v>-52</v>
      </c>
      <c r="S24" s="3">
        <v>158</v>
      </c>
      <c r="T24" s="3">
        <v>108</v>
      </c>
      <c r="U24" s="3">
        <v>-312</v>
      </c>
      <c r="V24" s="3">
        <v>-17</v>
      </c>
      <c r="W24" s="3">
        <v>374</v>
      </c>
      <c r="X24" s="3">
        <v>-159</v>
      </c>
      <c r="Y24" s="3">
        <v>1304</v>
      </c>
      <c r="Z24" s="3">
        <v>-1</v>
      </c>
      <c r="AA24" s="3">
        <v>-32</v>
      </c>
      <c r="AB24" s="3">
        <v>-12</v>
      </c>
      <c r="AC24" s="3">
        <v>2857</v>
      </c>
      <c r="AD24" s="3">
        <v>21</v>
      </c>
      <c r="AE24" s="3">
        <v>-33</v>
      </c>
      <c r="AF24" s="3">
        <v>28</v>
      </c>
      <c r="AG24" s="194"/>
      <c r="AK24" s="7"/>
      <c r="AL24" s="7"/>
    </row>
    <row r="25" spans="2:38" ht="17.100000000000001" customHeight="1" x14ac:dyDescent="0.25">
      <c r="C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G25" s="194"/>
      <c r="AI25" s="1"/>
      <c r="AK25" s="7"/>
      <c r="AL25" s="7"/>
    </row>
    <row r="26" spans="2:38" ht="17.100000000000001" customHeight="1" x14ac:dyDescent="0.3">
      <c r="B26" s="159" t="s">
        <v>105</v>
      </c>
      <c r="C26" s="15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G26" s="194"/>
      <c r="AI26" s="1"/>
      <c r="AK26" s="7"/>
      <c r="AL26" s="7"/>
    </row>
    <row r="27" spans="2:38" ht="17.100000000000001" customHeight="1" x14ac:dyDescent="0.3">
      <c r="B27" s="155" t="s">
        <v>71</v>
      </c>
      <c r="C27" s="155" t="s">
        <v>513</v>
      </c>
      <c r="F27" s="3">
        <v>-3986</v>
      </c>
      <c r="G27" s="3">
        <v>-1486</v>
      </c>
      <c r="H27" s="3">
        <v>-230</v>
      </c>
      <c r="I27" s="3">
        <v>-1452</v>
      </c>
      <c r="J27" s="3">
        <v>-5454</v>
      </c>
      <c r="K27" s="3">
        <v>1509</v>
      </c>
      <c r="L27" s="3">
        <v>-543</v>
      </c>
      <c r="M27" s="3">
        <v>-346</v>
      </c>
      <c r="N27" s="3">
        <v>-5452</v>
      </c>
      <c r="O27" s="3">
        <v>3210</v>
      </c>
      <c r="P27" s="3">
        <v>2357</v>
      </c>
      <c r="Q27" s="3">
        <v>-571</v>
      </c>
      <c r="R27" s="3">
        <v>-4198</v>
      </c>
      <c r="S27" s="3">
        <v>1435</v>
      </c>
      <c r="T27" s="3">
        <v>77</v>
      </c>
      <c r="U27" s="3">
        <v>1364</v>
      </c>
      <c r="V27" s="3">
        <v>-4140</v>
      </c>
      <c r="W27" s="3">
        <v>1218</v>
      </c>
      <c r="X27" s="3">
        <v>-1441</v>
      </c>
      <c r="Y27" s="3">
        <v>2915</v>
      </c>
      <c r="Z27" s="3">
        <v>-3405</v>
      </c>
      <c r="AA27" s="3">
        <v>295</v>
      </c>
      <c r="AB27" s="3">
        <v>1444</v>
      </c>
      <c r="AC27" s="3">
        <v>3847</v>
      </c>
      <c r="AD27" s="3">
        <v>-620</v>
      </c>
      <c r="AE27" s="3">
        <v>-2662</v>
      </c>
      <c r="AF27" s="3">
        <v>-1218</v>
      </c>
      <c r="AG27" s="194"/>
      <c r="AK27" s="7"/>
      <c r="AL27" s="7"/>
    </row>
    <row r="28" spans="2:38" ht="17.100000000000001" customHeight="1" x14ac:dyDescent="0.3">
      <c r="B28" s="155" t="s">
        <v>72</v>
      </c>
      <c r="C28" s="155" t="s">
        <v>513</v>
      </c>
      <c r="F28" s="3">
        <v>-15571</v>
      </c>
      <c r="G28" s="3">
        <v>-6289</v>
      </c>
      <c r="H28" s="3">
        <v>9362</v>
      </c>
      <c r="I28" s="3">
        <v>2332</v>
      </c>
      <c r="J28" s="3">
        <v>-10387</v>
      </c>
      <c r="K28" s="3">
        <v>-2641</v>
      </c>
      <c r="L28" s="3">
        <v>4194</v>
      </c>
      <c r="M28" s="3">
        <v>2573</v>
      </c>
      <c r="N28" s="3">
        <v>-6072</v>
      </c>
      <c r="O28" s="3">
        <v>4101</v>
      </c>
      <c r="P28" s="3">
        <v>-8620</v>
      </c>
      <c r="Q28" s="3">
        <v>6282</v>
      </c>
      <c r="R28" s="3">
        <v>-4234</v>
      </c>
      <c r="S28" s="3">
        <v>1080</v>
      </c>
      <c r="T28" s="3">
        <v>-5823</v>
      </c>
      <c r="U28" s="3">
        <v>4345</v>
      </c>
      <c r="V28" s="3">
        <v>-3435</v>
      </c>
      <c r="W28" s="3">
        <v>139</v>
      </c>
      <c r="X28" s="3">
        <v>-2560</v>
      </c>
      <c r="Y28" s="3">
        <v>13257</v>
      </c>
      <c r="Z28" s="3">
        <v>-3501</v>
      </c>
      <c r="AA28" s="3">
        <v>994</v>
      </c>
      <c r="AB28" s="3">
        <v>-75</v>
      </c>
      <c r="AC28" s="3">
        <v>4352</v>
      </c>
      <c r="AD28" s="3">
        <v>-4476</v>
      </c>
      <c r="AE28" s="3">
        <v>-3288</v>
      </c>
      <c r="AF28" s="3">
        <v>-3327</v>
      </c>
      <c r="AG28" s="194"/>
      <c r="AK28" s="7"/>
      <c r="AL28" s="7"/>
    </row>
    <row r="29" spans="2:38" ht="17.100000000000001" customHeight="1" x14ac:dyDescent="0.3">
      <c r="B29" s="155" t="s">
        <v>73</v>
      </c>
      <c r="C29" s="155" t="s">
        <v>513</v>
      </c>
      <c r="F29" s="3">
        <v>-90</v>
      </c>
      <c r="G29" s="3">
        <v>-722</v>
      </c>
      <c r="H29" s="3">
        <v>-302</v>
      </c>
      <c r="I29" s="3">
        <v>-767</v>
      </c>
      <c r="J29" s="3">
        <v>-142</v>
      </c>
      <c r="K29" s="3">
        <v>802</v>
      </c>
      <c r="L29" s="3">
        <v>-258</v>
      </c>
      <c r="M29" s="3">
        <v>-911</v>
      </c>
      <c r="N29" s="3">
        <v>-720</v>
      </c>
      <c r="O29" s="3">
        <v>773</v>
      </c>
      <c r="P29" s="3">
        <v>303</v>
      </c>
      <c r="Q29" s="3">
        <v>-2121</v>
      </c>
      <c r="R29" s="3">
        <v>-776</v>
      </c>
      <c r="S29" s="3">
        <v>877</v>
      </c>
      <c r="T29" s="3">
        <v>70</v>
      </c>
      <c r="U29" s="3">
        <v>-727</v>
      </c>
      <c r="V29" s="3">
        <v>199</v>
      </c>
      <c r="W29" s="3">
        <v>730</v>
      </c>
      <c r="X29" s="3">
        <v>-527</v>
      </c>
      <c r="Y29" s="3">
        <v>-2317</v>
      </c>
      <c r="Z29" s="3">
        <v>1125</v>
      </c>
      <c r="AA29" s="3">
        <v>423</v>
      </c>
      <c r="AB29" s="3">
        <v>-248</v>
      </c>
      <c r="AC29" s="3">
        <v>425</v>
      </c>
      <c r="AD29" s="3">
        <v>536</v>
      </c>
      <c r="AE29" s="3">
        <v>-140</v>
      </c>
      <c r="AF29" s="3">
        <v>301</v>
      </c>
      <c r="AG29" s="194"/>
      <c r="AK29" s="7"/>
      <c r="AL29" s="7"/>
    </row>
    <row r="30" spans="2:38" ht="17.100000000000001" customHeight="1" x14ac:dyDescent="0.3">
      <c r="B30" s="155" t="s">
        <v>75</v>
      </c>
      <c r="C30" s="155" t="s">
        <v>513</v>
      </c>
      <c r="F30" s="3">
        <v>66</v>
      </c>
      <c r="G30" s="3">
        <v>-66</v>
      </c>
      <c r="H30" s="3">
        <v>-10554</v>
      </c>
      <c r="I30" s="3">
        <v>2561</v>
      </c>
      <c r="J30" s="3">
        <v>-3476</v>
      </c>
      <c r="K30" s="3">
        <v>-5254</v>
      </c>
      <c r="L30" s="3">
        <v>3915</v>
      </c>
      <c r="M30" s="3">
        <v>-4733</v>
      </c>
      <c r="N30" s="3">
        <v>-1553</v>
      </c>
      <c r="O30" s="3">
        <v>10601</v>
      </c>
      <c r="P30" s="3">
        <v>1840</v>
      </c>
      <c r="Q30" s="3">
        <v>-4965</v>
      </c>
      <c r="R30" s="3">
        <v>254</v>
      </c>
      <c r="S30" s="3">
        <v>2332</v>
      </c>
      <c r="T30" s="3">
        <v>-2089</v>
      </c>
      <c r="U30" s="3">
        <v>-4682</v>
      </c>
      <c r="V30" s="3">
        <v>-3081</v>
      </c>
      <c r="W30" s="3">
        <v>2894</v>
      </c>
      <c r="X30" s="3">
        <v>1403</v>
      </c>
      <c r="Y30" s="3">
        <v>-2592</v>
      </c>
      <c r="Z30" s="3">
        <v>829</v>
      </c>
      <c r="AA30" s="3">
        <v>6724</v>
      </c>
      <c r="AB30" s="3">
        <v>1703</v>
      </c>
      <c r="AC30" s="3">
        <v>-2210</v>
      </c>
      <c r="AD30" s="3">
        <v>2630</v>
      </c>
      <c r="AE30" s="3">
        <v>1469</v>
      </c>
      <c r="AF30" s="3">
        <v>1556</v>
      </c>
      <c r="AG30" s="194"/>
      <c r="AK30" s="7"/>
      <c r="AL30" s="7"/>
    </row>
    <row r="31" spans="2:38" ht="17.100000000000001" customHeight="1" x14ac:dyDescent="0.3">
      <c r="B31" s="155" t="s">
        <v>90</v>
      </c>
      <c r="C31" s="155" t="s">
        <v>513</v>
      </c>
      <c r="F31" s="3">
        <v>25</v>
      </c>
      <c r="G31" s="3">
        <v>357</v>
      </c>
      <c r="H31" s="3">
        <v>1943</v>
      </c>
      <c r="I31" s="3">
        <v>4721</v>
      </c>
      <c r="J31" s="3">
        <v>5257</v>
      </c>
      <c r="K31" s="3">
        <v>-1854</v>
      </c>
      <c r="L31" s="3">
        <v>351</v>
      </c>
      <c r="M31" s="3">
        <v>418</v>
      </c>
      <c r="N31" s="3">
        <v>4531</v>
      </c>
      <c r="O31" s="3">
        <v>-4793</v>
      </c>
      <c r="P31" s="3">
        <v>4731</v>
      </c>
      <c r="Q31" s="3">
        <v>406</v>
      </c>
      <c r="R31" s="3">
        <v>222</v>
      </c>
      <c r="S31" s="3">
        <v>-870</v>
      </c>
      <c r="T31" s="3">
        <v>9852</v>
      </c>
      <c r="U31" s="3">
        <v>1683</v>
      </c>
      <c r="V31" s="3">
        <v>-449</v>
      </c>
      <c r="W31" s="3">
        <v>-3122</v>
      </c>
      <c r="X31" s="3">
        <v>4302</v>
      </c>
      <c r="Y31" s="3">
        <v>-8633</v>
      </c>
      <c r="Z31" s="3">
        <v>-3153</v>
      </c>
      <c r="AA31" s="3">
        <v>913</v>
      </c>
      <c r="AB31" s="3">
        <v>4141</v>
      </c>
      <c r="AC31" s="3">
        <v>-314</v>
      </c>
      <c r="AD31" s="3">
        <v>6417</v>
      </c>
      <c r="AE31" s="3">
        <v>-4675</v>
      </c>
      <c r="AF31" s="3">
        <v>4049</v>
      </c>
      <c r="AG31" s="194"/>
      <c r="AK31" s="7"/>
      <c r="AL31" s="7"/>
    </row>
    <row r="32" spans="2:38" ht="17.100000000000001" customHeight="1" x14ac:dyDescent="0.3">
      <c r="B32" s="155" t="s">
        <v>92</v>
      </c>
      <c r="C32" s="155" t="s">
        <v>513</v>
      </c>
      <c r="F32" s="3">
        <v>-1877</v>
      </c>
      <c r="G32" s="3">
        <v>497</v>
      </c>
      <c r="H32" s="3">
        <v>-630</v>
      </c>
      <c r="I32" s="3">
        <v>8493</v>
      </c>
      <c r="J32" s="3">
        <v>-6283</v>
      </c>
      <c r="K32" s="3">
        <v>-522</v>
      </c>
      <c r="L32" s="3">
        <v>2411</v>
      </c>
      <c r="M32" s="3">
        <v>5917</v>
      </c>
      <c r="N32" s="3">
        <v>-5094</v>
      </c>
      <c r="O32" s="3">
        <v>3012</v>
      </c>
      <c r="P32" s="3">
        <v>-5458</v>
      </c>
      <c r="Q32" s="3">
        <v>4613</v>
      </c>
      <c r="R32" s="3">
        <v>-6068</v>
      </c>
      <c r="S32" s="3">
        <v>-2032</v>
      </c>
      <c r="T32" s="3">
        <v>3295</v>
      </c>
      <c r="U32" s="3">
        <v>3087</v>
      </c>
      <c r="V32" s="3">
        <v>-5337</v>
      </c>
      <c r="W32" s="3">
        <v>278</v>
      </c>
      <c r="X32" s="3">
        <v>8355</v>
      </c>
      <c r="Y32" s="3">
        <v>9612</v>
      </c>
      <c r="Z32" s="3">
        <v>-11513</v>
      </c>
      <c r="AA32" s="3">
        <v>-1221</v>
      </c>
      <c r="AB32" s="3">
        <v>725</v>
      </c>
      <c r="AC32" s="3">
        <v>585</v>
      </c>
      <c r="AD32" s="3">
        <v>-7672</v>
      </c>
      <c r="AE32" s="3">
        <v>2995</v>
      </c>
      <c r="AF32" s="3">
        <v>-1592</v>
      </c>
      <c r="AG32" s="194"/>
      <c r="AK32" s="7"/>
      <c r="AL32" s="7"/>
    </row>
    <row r="33" spans="2:38" ht="17.100000000000001" customHeight="1" x14ac:dyDescent="0.3">
      <c r="B33" s="155" t="s">
        <v>471</v>
      </c>
      <c r="C33" s="155" t="s">
        <v>513</v>
      </c>
      <c r="F33" s="3"/>
      <c r="G33" s="3"/>
      <c r="H33" s="3"/>
      <c r="I33" s="3"/>
      <c r="J33" s="3"/>
      <c r="K33" s="3"/>
      <c r="L33" s="3"/>
      <c r="M33" s="3"/>
      <c r="N33" s="127">
        <v>0</v>
      </c>
      <c r="O33" s="127">
        <v>0</v>
      </c>
      <c r="P33" s="127">
        <v>0</v>
      </c>
      <c r="Q33" s="127">
        <v>0</v>
      </c>
      <c r="R33" s="127">
        <v>0</v>
      </c>
      <c r="S33" s="127">
        <v>0</v>
      </c>
      <c r="T33" s="127">
        <v>0</v>
      </c>
      <c r="U33" s="127">
        <v>0</v>
      </c>
      <c r="V33" s="127">
        <v>0</v>
      </c>
      <c r="W33" s="3">
        <v>17347</v>
      </c>
      <c r="X33" s="127">
        <v>0</v>
      </c>
      <c r="Y33" s="127">
        <v>0</v>
      </c>
      <c r="Z33" s="127">
        <v>0</v>
      </c>
      <c r="AA33" s="127">
        <v>0</v>
      </c>
      <c r="AB33" s="127">
        <v>0</v>
      </c>
      <c r="AC33" s="127">
        <v>0</v>
      </c>
      <c r="AD33" s="3">
        <v>39243</v>
      </c>
      <c r="AE33" s="127">
        <v>0</v>
      </c>
      <c r="AF33" s="127">
        <v>0</v>
      </c>
      <c r="AG33" s="194"/>
      <c r="AK33" s="7"/>
      <c r="AL33" s="7"/>
    </row>
    <row r="34" spans="2:38" ht="17.100000000000001" customHeight="1" x14ac:dyDescent="0.3">
      <c r="B34" s="155" t="s">
        <v>512</v>
      </c>
      <c r="C34" s="155" t="s">
        <v>513</v>
      </c>
      <c r="F34" s="3"/>
      <c r="G34" s="3"/>
      <c r="H34" s="3"/>
      <c r="I34" s="3"/>
      <c r="J34" s="3"/>
      <c r="K34" s="3"/>
      <c r="L34" s="3"/>
      <c r="M34" s="3"/>
      <c r="N34" s="127"/>
      <c r="O34" s="127"/>
      <c r="P34" s="127"/>
      <c r="Q34" s="127"/>
      <c r="R34" s="127"/>
      <c r="S34" s="127"/>
      <c r="T34" s="127"/>
      <c r="U34" s="127"/>
      <c r="V34" s="127"/>
      <c r="W34" s="3"/>
      <c r="X34" s="127"/>
      <c r="Y34" s="127"/>
      <c r="Z34" s="127"/>
      <c r="AA34" s="127"/>
      <c r="AB34" s="127"/>
      <c r="AC34" s="127"/>
      <c r="AD34" s="127"/>
      <c r="AE34" s="3">
        <v>-820</v>
      </c>
      <c r="AF34" s="3">
        <v>-1704</v>
      </c>
      <c r="AG34" s="194"/>
      <c r="AK34" s="7"/>
      <c r="AL34" s="7"/>
    </row>
    <row r="35" spans="2:38" ht="17.100000000000001" customHeight="1" x14ac:dyDescent="0.3">
      <c r="B35" s="155" t="s">
        <v>95</v>
      </c>
      <c r="C35" s="155" t="s">
        <v>513</v>
      </c>
      <c r="F35" s="3">
        <v>594</v>
      </c>
      <c r="G35" s="3">
        <v>383</v>
      </c>
      <c r="H35" s="3">
        <v>-1364</v>
      </c>
      <c r="I35" s="3">
        <v>-2034</v>
      </c>
      <c r="J35" s="3">
        <v>5783</v>
      </c>
      <c r="K35" s="3">
        <v>800</v>
      </c>
      <c r="L35" s="3">
        <v>197</v>
      </c>
      <c r="M35" s="3">
        <v>878</v>
      </c>
      <c r="N35" s="3">
        <v>2561</v>
      </c>
      <c r="O35" s="3">
        <v>-3371</v>
      </c>
      <c r="P35" s="3">
        <v>1058</v>
      </c>
      <c r="Q35" s="3">
        <v>-4737</v>
      </c>
      <c r="R35" s="3">
        <v>972</v>
      </c>
      <c r="S35" s="3">
        <v>-1602</v>
      </c>
      <c r="T35" s="3">
        <v>4979</v>
      </c>
      <c r="U35" s="3">
        <v>-763</v>
      </c>
      <c r="V35" s="3">
        <v>77</v>
      </c>
      <c r="W35" s="3">
        <v>-444</v>
      </c>
      <c r="X35" s="3">
        <v>75</v>
      </c>
      <c r="Y35" s="3">
        <v>3927</v>
      </c>
      <c r="Z35" s="3">
        <v>-2957</v>
      </c>
      <c r="AA35" s="3">
        <v>2242</v>
      </c>
      <c r="AB35" s="3">
        <v>2134</v>
      </c>
      <c r="AC35" s="3">
        <v>-4671</v>
      </c>
      <c r="AD35" s="3">
        <v>2078</v>
      </c>
      <c r="AE35" s="3">
        <v>2831</v>
      </c>
      <c r="AF35" s="3">
        <v>-1005</v>
      </c>
      <c r="AG35" s="194"/>
      <c r="AK35" s="7"/>
      <c r="AL35" s="7"/>
    </row>
    <row r="36" spans="2:38" ht="17.100000000000001" customHeight="1" x14ac:dyDescent="0.25">
      <c r="C36" s="1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G36" s="194"/>
      <c r="AI36" s="1"/>
      <c r="AK36" s="7"/>
      <c r="AL36" s="7"/>
    </row>
    <row r="37" spans="2:38" ht="17.100000000000001" customHeight="1" x14ac:dyDescent="0.3">
      <c r="B37" s="154" t="s">
        <v>280</v>
      </c>
      <c r="C37" s="154" t="s">
        <v>513</v>
      </c>
      <c r="F37" s="147">
        <v>-3273</v>
      </c>
      <c r="G37" s="147">
        <v>15185</v>
      </c>
      <c r="H37" s="147">
        <v>19944</v>
      </c>
      <c r="I37" s="147">
        <v>32741</v>
      </c>
      <c r="J37" s="147">
        <v>10129</v>
      </c>
      <c r="K37" s="147">
        <v>20523</v>
      </c>
      <c r="L37" s="147">
        <v>33601</v>
      </c>
      <c r="M37" s="147">
        <v>29752</v>
      </c>
      <c r="N37" s="147">
        <v>11261</v>
      </c>
      <c r="O37" s="147">
        <v>36527</v>
      </c>
      <c r="P37" s="147">
        <v>27804</v>
      </c>
      <c r="Q37" s="147">
        <v>22175</v>
      </c>
      <c r="R37" s="147">
        <v>7142</v>
      </c>
      <c r="S37" s="147">
        <v>25192</v>
      </c>
      <c r="T37" s="147">
        <v>43468</v>
      </c>
      <c r="U37" s="147">
        <v>30233</v>
      </c>
      <c r="V37" s="147">
        <v>9199</v>
      </c>
      <c r="W37" s="147">
        <v>48202</v>
      </c>
      <c r="X37" s="147">
        <v>39598</v>
      </c>
      <c r="Y37" s="147">
        <v>35959</v>
      </c>
      <c r="Z37" s="147">
        <v>4166</v>
      </c>
      <c r="AA37" s="147">
        <v>46353</v>
      </c>
      <c r="AB37" s="147">
        <v>47228</v>
      </c>
      <c r="AC37" s="147">
        <v>32527</v>
      </c>
      <c r="AD37" s="147">
        <v>67240</v>
      </c>
      <c r="AE37" s="147">
        <v>29388</v>
      </c>
      <c r="AF37" s="147">
        <v>29175</v>
      </c>
      <c r="AG37" s="194"/>
      <c r="AK37" s="7"/>
      <c r="AL37" s="7"/>
    </row>
    <row r="38" spans="2:38" ht="17.100000000000001" customHeight="1" x14ac:dyDescent="0.25">
      <c r="B38" s="89"/>
      <c r="C38" s="14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194"/>
      <c r="AI38" s="1"/>
      <c r="AK38" s="7"/>
      <c r="AL38" s="7"/>
    </row>
    <row r="39" spans="2:38" ht="17.100000000000001" customHeight="1" x14ac:dyDescent="0.3">
      <c r="B39" s="155" t="s">
        <v>283</v>
      </c>
      <c r="C39" s="155" t="s">
        <v>513</v>
      </c>
      <c r="F39" s="3">
        <v>-53</v>
      </c>
      <c r="G39" s="3">
        <v>-3038</v>
      </c>
      <c r="H39" s="3">
        <v>-851</v>
      </c>
      <c r="I39" s="3">
        <v>-5523</v>
      </c>
      <c r="J39" s="3">
        <v>-1895</v>
      </c>
      <c r="K39" s="3">
        <v>-4741</v>
      </c>
      <c r="L39" s="3">
        <v>-1341</v>
      </c>
      <c r="M39" s="3">
        <v>-5895</v>
      </c>
      <c r="N39" s="3">
        <v>-1876</v>
      </c>
      <c r="O39" s="3">
        <v>-3128</v>
      </c>
      <c r="P39" s="3">
        <v>-2398</v>
      </c>
      <c r="Q39" s="3">
        <v>-3098</v>
      </c>
      <c r="R39" s="3">
        <v>-2047</v>
      </c>
      <c r="S39" s="3">
        <v>-1808</v>
      </c>
      <c r="T39" s="3">
        <v>-2592</v>
      </c>
      <c r="U39" s="3">
        <v>-1121</v>
      </c>
      <c r="V39" s="3">
        <v>-2440</v>
      </c>
      <c r="W39" s="3">
        <v>-2181</v>
      </c>
      <c r="X39" s="3">
        <v>-3918</v>
      </c>
      <c r="Y39" s="3">
        <v>-3526</v>
      </c>
      <c r="Z39" s="3">
        <v>-3655</v>
      </c>
      <c r="AA39" s="3">
        <v>-3975</v>
      </c>
      <c r="AB39" s="3">
        <v>-4260</v>
      </c>
      <c r="AC39" s="3">
        <v>-4927</v>
      </c>
      <c r="AD39" s="3">
        <v>-3834</v>
      </c>
      <c r="AE39" s="3">
        <v>-3367</v>
      </c>
      <c r="AF39" s="3">
        <v>-2476</v>
      </c>
      <c r="AG39" s="194"/>
      <c r="AK39" s="7"/>
      <c r="AL39" s="7"/>
    </row>
    <row r="40" spans="2:38" ht="17.100000000000001" customHeight="1" x14ac:dyDescent="0.3">
      <c r="B40" s="155" t="s">
        <v>284</v>
      </c>
      <c r="C40" s="155" t="s">
        <v>513</v>
      </c>
      <c r="F40" s="3">
        <v>-2010</v>
      </c>
      <c r="G40" s="3">
        <v>-3581</v>
      </c>
      <c r="H40" s="3">
        <v>-3956</v>
      </c>
      <c r="I40" s="3">
        <v>-2720</v>
      </c>
      <c r="J40" s="3">
        <v>-3072</v>
      </c>
      <c r="K40" s="3">
        <v>-3264</v>
      </c>
      <c r="L40" s="3">
        <v>-5013</v>
      </c>
      <c r="M40" s="3">
        <v>-3170</v>
      </c>
      <c r="N40" s="3">
        <v>-3566</v>
      </c>
      <c r="O40" s="3">
        <v>-3406</v>
      </c>
      <c r="P40" s="3">
        <v>-4806</v>
      </c>
      <c r="Q40" s="3">
        <v>-4348</v>
      </c>
      <c r="R40" s="3">
        <v>-2154</v>
      </c>
      <c r="S40" s="3">
        <v>-3568</v>
      </c>
      <c r="T40" s="3">
        <v>-4701</v>
      </c>
      <c r="U40" s="3">
        <v>-5351</v>
      </c>
      <c r="V40" s="3">
        <v>-1638</v>
      </c>
      <c r="W40" s="3">
        <v>-4020</v>
      </c>
      <c r="X40" s="3">
        <v>-5105</v>
      </c>
      <c r="Y40" s="3">
        <v>-4071</v>
      </c>
      <c r="Z40" s="3">
        <v>-3208</v>
      </c>
      <c r="AA40" s="3">
        <v>-4761</v>
      </c>
      <c r="AB40" s="3">
        <v>-7640</v>
      </c>
      <c r="AC40" s="3">
        <v>-5535</v>
      </c>
      <c r="AD40" s="3">
        <v>-3984</v>
      </c>
      <c r="AE40" s="3">
        <v>-3515</v>
      </c>
      <c r="AF40" s="3">
        <v>-3722</v>
      </c>
      <c r="AG40" s="194"/>
      <c r="AK40" s="7"/>
      <c r="AL40" s="7"/>
    </row>
    <row r="41" spans="2:38" ht="17.100000000000001" customHeight="1" x14ac:dyDescent="0.25">
      <c r="B41" s="89"/>
      <c r="C41" s="14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194"/>
      <c r="AI41" s="1"/>
      <c r="AK41" s="7"/>
      <c r="AL41" s="7"/>
    </row>
    <row r="42" spans="2:38" ht="17.100000000000001" customHeight="1" x14ac:dyDescent="0.3">
      <c r="B42" s="154" t="s">
        <v>282</v>
      </c>
      <c r="C42" s="154" t="s">
        <v>513</v>
      </c>
      <c r="F42" s="147">
        <v>-5336</v>
      </c>
      <c r="G42" s="147">
        <v>8566</v>
      </c>
      <c r="H42" s="147">
        <v>15137</v>
      </c>
      <c r="I42" s="147">
        <v>24498</v>
      </c>
      <c r="J42" s="147">
        <v>5162</v>
      </c>
      <c r="K42" s="147">
        <v>12518</v>
      </c>
      <c r="L42" s="147">
        <v>27247</v>
      </c>
      <c r="M42" s="147">
        <v>20687</v>
      </c>
      <c r="N42" s="147">
        <v>5819</v>
      </c>
      <c r="O42" s="147">
        <v>29993</v>
      </c>
      <c r="P42" s="147">
        <v>20600</v>
      </c>
      <c r="Q42" s="147">
        <v>14729</v>
      </c>
      <c r="R42" s="147">
        <v>2941</v>
      </c>
      <c r="S42" s="147">
        <v>19816</v>
      </c>
      <c r="T42" s="147">
        <v>36175</v>
      </c>
      <c r="U42" s="147">
        <v>23761</v>
      </c>
      <c r="V42" s="147">
        <v>5121</v>
      </c>
      <c r="W42" s="147">
        <v>42001</v>
      </c>
      <c r="X42" s="147">
        <v>30575</v>
      </c>
      <c r="Y42" s="147">
        <v>28362</v>
      </c>
      <c r="Z42" s="147">
        <v>-2697</v>
      </c>
      <c r="AA42" s="147">
        <v>37617</v>
      </c>
      <c r="AB42" s="147">
        <v>35328</v>
      </c>
      <c r="AC42" s="147">
        <v>22065</v>
      </c>
      <c r="AD42" s="147">
        <v>59422</v>
      </c>
      <c r="AE42" s="147">
        <v>22506</v>
      </c>
      <c r="AF42" s="147">
        <v>22978</v>
      </c>
      <c r="AG42" s="194"/>
      <c r="AK42" s="7"/>
      <c r="AL42" s="7"/>
    </row>
    <row r="43" spans="2:38" ht="17.100000000000001" customHeight="1" x14ac:dyDescent="0.25">
      <c r="B43" s="89"/>
      <c r="C43" s="145">
        <v>0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G43" s="194"/>
      <c r="AI43" s="1"/>
      <c r="AK43" s="7"/>
      <c r="AL43" s="7"/>
    </row>
    <row r="44" spans="2:38" ht="17.100000000000001" customHeight="1" x14ac:dyDescent="0.3">
      <c r="B44" s="154" t="s">
        <v>281</v>
      </c>
      <c r="C44" s="154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G44" s="194"/>
      <c r="AK44" s="7"/>
      <c r="AL44" s="7"/>
    </row>
    <row r="45" spans="2:38" ht="17.100000000000001" customHeight="1" x14ac:dyDescent="0.25">
      <c r="B45" s="144"/>
      <c r="C45" s="1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G45" s="194"/>
      <c r="AI45" s="1"/>
      <c r="AK45" s="7"/>
      <c r="AL45" s="7"/>
    </row>
    <row r="46" spans="2:38" ht="17.100000000000001" customHeight="1" x14ac:dyDescent="0.3">
      <c r="B46" s="155" t="s">
        <v>106</v>
      </c>
      <c r="C46" s="155" t="s">
        <v>513</v>
      </c>
      <c r="F46" s="3">
        <v>-1680</v>
      </c>
      <c r="G46" s="3">
        <v>-1788</v>
      </c>
      <c r="H46" s="3">
        <v>-3504</v>
      </c>
      <c r="I46" s="3">
        <v>-7960</v>
      </c>
      <c r="J46" s="3">
        <v>-5102</v>
      </c>
      <c r="K46" s="3">
        <v>-5614</v>
      </c>
      <c r="L46" s="3">
        <v>-6391</v>
      </c>
      <c r="M46" s="3">
        <v>-7900</v>
      </c>
      <c r="N46" s="3">
        <v>-4914</v>
      </c>
      <c r="O46" s="3">
        <v>-8438</v>
      </c>
      <c r="P46" s="3">
        <v>-6240</v>
      </c>
      <c r="Q46" s="3">
        <v>-11197</v>
      </c>
      <c r="R46" s="3">
        <v>-5820</v>
      </c>
      <c r="S46" s="3">
        <v>-8462</v>
      </c>
      <c r="T46" s="3">
        <v>-8707</v>
      </c>
      <c r="U46" s="3">
        <v>-7452</v>
      </c>
      <c r="V46" s="3">
        <v>-9053</v>
      </c>
      <c r="W46" s="3">
        <v>-9758</v>
      </c>
      <c r="X46" s="3">
        <v>-12832</v>
      </c>
      <c r="Y46" s="3">
        <v>-16701</v>
      </c>
      <c r="Z46" s="3">
        <v>-12161</v>
      </c>
      <c r="AA46" s="3">
        <v>-15402</v>
      </c>
      <c r="AB46" s="3">
        <v>-15299</v>
      </c>
      <c r="AC46" s="3">
        <v>-18833</v>
      </c>
      <c r="AD46" s="3">
        <v>-17227</v>
      </c>
      <c r="AE46" s="3">
        <v>-20918</v>
      </c>
      <c r="AF46" s="3">
        <v>-21564</v>
      </c>
      <c r="AG46" s="194"/>
      <c r="AK46" s="7"/>
      <c r="AL46" s="7"/>
    </row>
    <row r="47" spans="2:38" ht="16.5" customHeight="1" x14ac:dyDescent="0.3">
      <c r="B47" s="155" t="s">
        <v>285</v>
      </c>
      <c r="C47" s="155" t="s">
        <v>513</v>
      </c>
      <c r="F47" s="127">
        <v>0</v>
      </c>
      <c r="G47" s="127">
        <v>0</v>
      </c>
      <c r="H47" s="127">
        <v>0</v>
      </c>
      <c r="I47" s="3">
        <v>-18191</v>
      </c>
      <c r="J47" s="127">
        <v>0</v>
      </c>
      <c r="K47" s="127">
        <v>0</v>
      </c>
      <c r="L47" s="127">
        <v>0</v>
      </c>
      <c r="M47" s="127">
        <v>0</v>
      </c>
      <c r="N47" s="127">
        <v>0</v>
      </c>
      <c r="O47" s="127">
        <v>0</v>
      </c>
      <c r="P47" s="127">
        <v>0</v>
      </c>
      <c r="Q47" s="127">
        <v>0</v>
      </c>
      <c r="R47" s="127">
        <v>0</v>
      </c>
      <c r="S47" s="127">
        <v>0</v>
      </c>
      <c r="T47" s="127">
        <v>0</v>
      </c>
      <c r="U47" s="127">
        <v>0</v>
      </c>
      <c r="V47" s="127">
        <v>0</v>
      </c>
      <c r="W47" s="127">
        <v>0</v>
      </c>
      <c r="X47" s="127">
        <v>0</v>
      </c>
      <c r="Y47" s="127">
        <v>0</v>
      </c>
      <c r="Z47" s="127">
        <v>0</v>
      </c>
      <c r="AA47" s="127">
        <v>0</v>
      </c>
      <c r="AB47" s="127">
        <v>0</v>
      </c>
      <c r="AC47" s="127">
        <v>0</v>
      </c>
      <c r="AD47" s="127">
        <v>0</v>
      </c>
      <c r="AE47" s="127">
        <v>0</v>
      </c>
      <c r="AF47" s="127">
        <v>0</v>
      </c>
      <c r="AG47" s="194"/>
      <c r="AK47" s="7"/>
      <c r="AL47" s="7"/>
    </row>
    <row r="48" spans="2:38" ht="17.100000000000001" customHeight="1" x14ac:dyDescent="0.3">
      <c r="B48" s="155" t="s">
        <v>286</v>
      </c>
      <c r="C48" s="155" t="s">
        <v>513</v>
      </c>
      <c r="F48" s="127">
        <v>0</v>
      </c>
      <c r="G48" s="127">
        <v>0</v>
      </c>
      <c r="H48" s="127">
        <v>0</v>
      </c>
      <c r="I48" s="3">
        <v>311</v>
      </c>
      <c r="J48" s="3">
        <v>14</v>
      </c>
      <c r="K48" s="3">
        <v>25</v>
      </c>
      <c r="L48" s="3">
        <v>862</v>
      </c>
      <c r="M48" s="3">
        <v>959</v>
      </c>
      <c r="N48" s="3">
        <v>117</v>
      </c>
      <c r="O48" s="3">
        <v>40</v>
      </c>
      <c r="P48" s="3">
        <v>1228</v>
      </c>
      <c r="Q48" s="3">
        <v>56</v>
      </c>
      <c r="R48" s="3">
        <v>1042</v>
      </c>
      <c r="S48" s="3">
        <v>-17</v>
      </c>
      <c r="T48" s="3">
        <v>17</v>
      </c>
      <c r="U48" s="3">
        <v>-78</v>
      </c>
      <c r="V48" s="3">
        <v>17</v>
      </c>
      <c r="W48" s="3">
        <v>1</v>
      </c>
      <c r="X48" s="3">
        <v>-15</v>
      </c>
      <c r="Y48" s="3">
        <v>43</v>
      </c>
      <c r="Z48" s="3">
        <v>32</v>
      </c>
      <c r="AA48" s="3">
        <v>-3</v>
      </c>
      <c r="AB48" s="3">
        <v>25</v>
      </c>
      <c r="AC48" s="3">
        <v>1</v>
      </c>
      <c r="AD48" s="3">
        <v>134</v>
      </c>
      <c r="AE48" s="3">
        <v>90</v>
      </c>
      <c r="AF48" s="3">
        <f>325-AE48-AD48</f>
        <v>101</v>
      </c>
      <c r="AG48" s="194"/>
      <c r="AK48" s="7"/>
      <c r="AL48" s="7"/>
    </row>
    <row r="49" spans="2:38" ht="17.100000000000001" customHeight="1" x14ac:dyDescent="0.3">
      <c r="B49" s="155" t="s">
        <v>487</v>
      </c>
      <c r="C49" s="155" t="s">
        <v>513</v>
      </c>
      <c r="F49" s="127">
        <v>0</v>
      </c>
      <c r="G49" s="127">
        <v>0</v>
      </c>
      <c r="H49" s="3">
        <v>-3699</v>
      </c>
      <c r="I49" s="127">
        <v>0</v>
      </c>
      <c r="J49" s="127">
        <v>0</v>
      </c>
      <c r="K49" s="127">
        <v>0</v>
      </c>
      <c r="L49" s="127">
        <v>0</v>
      </c>
      <c r="M49" s="127">
        <v>0</v>
      </c>
      <c r="N49" s="127">
        <v>0</v>
      </c>
      <c r="O49" s="3">
        <v>-1672</v>
      </c>
      <c r="P49" s="3">
        <v>-689</v>
      </c>
      <c r="Q49" s="3">
        <v>-761</v>
      </c>
      <c r="R49" s="3">
        <v>-1482</v>
      </c>
      <c r="S49" s="3">
        <v>-5911</v>
      </c>
      <c r="T49" s="3">
        <v>-1573</v>
      </c>
      <c r="U49" s="3">
        <v>-1069</v>
      </c>
      <c r="V49" s="3">
        <v>-1317</v>
      </c>
      <c r="W49" s="3">
        <v>-1644</v>
      </c>
      <c r="X49" s="127">
        <v>0</v>
      </c>
      <c r="Y49" s="127">
        <v>0</v>
      </c>
      <c r="Z49" s="127">
        <v>0</v>
      </c>
      <c r="AA49" s="3">
        <v>-733</v>
      </c>
      <c r="AB49" s="3">
        <v>-158</v>
      </c>
      <c r="AC49" s="3">
        <v>165</v>
      </c>
      <c r="AD49" s="3">
        <v>-209</v>
      </c>
      <c r="AE49" s="3">
        <v>-621</v>
      </c>
      <c r="AF49" s="3">
        <f>-1144-AE49-AD49</f>
        <v>-314</v>
      </c>
      <c r="AG49" s="194"/>
      <c r="AK49" s="7"/>
      <c r="AL49" s="7"/>
    </row>
    <row r="50" spans="2:38" ht="17.100000000000001" customHeight="1" x14ac:dyDescent="0.3">
      <c r="B50" s="155" t="s">
        <v>545</v>
      </c>
      <c r="C50" s="155" t="s">
        <v>513</v>
      </c>
      <c r="F50" s="127"/>
      <c r="G50" s="127"/>
      <c r="H50" s="3"/>
      <c r="I50" s="127"/>
      <c r="J50" s="127"/>
      <c r="K50" s="127"/>
      <c r="L50" s="127"/>
      <c r="M50" s="127"/>
      <c r="N50" s="127"/>
      <c r="O50" s="3"/>
      <c r="P50" s="3"/>
      <c r="Q50" s="3"/>
      <c r="R50" s="3"/>
      <c r="S50" s="3"/>
      <c r="T50" s="3"/>
      <c r="U50" s="3"/>
      <c r="V50" s="3"/>
      <c r="W50" s="3"/>
      <c r="X50" s="127"/>
      <c r="Y50" s="127"/>
      <c r="Z50" s="127"/>
      <c r="AA50" s="3"/>
      <c r="AB50" s="3">
        <v>190</v>
      </c>
      <c r="AC50" s="3"/>
      <c r="AD50" s="3"/>
      <c r="AE50" s="3"/>
      <c r="AF50" s="3">
        <v>58</v>
      </c>
      <c r="AG50" s="194"/>
      <c r="AK50" s="7"/>
      <c r="AL50" s="7"/>
    </row>
    <row r="51" spans="2:38" ht="27.6" x14ac:dyDescent="0.3">
      <c r="B51" s="158" t="s">
        <v>366</v>
      </c>
      <c r="C51" s="155" t="s">
        <v>513</v>
      </c>
      <c r="F51" s="127">
        <v>0</v>
      </c>
      <c r="G51" s="127">
        <v>0</v>
      </c>
      <c r="H51" s="127">
        <v>0</v>
      </c>
      <c r="I51" s="127">
        <v>0</v>
      </c>
      <c r="J51" s="127">
        <v>0</v>
      </c>
      <c r="K51" s="3">
        <v>-3145</v>
      </c>
      <c r="L51" s="3">
        <v>155</v>
      </c>
      <c r="M51" s="3">
        <v>-1202</v>
      </c>
      <c r="N51" s="127">
        <v>0</v>
      </c>
      <c r="O51" s="3">
        <v>-510</v>
      </c>
      <c r="P51" s="3">
        <v>-108</v>
      </c>
      <c r="Q51" s="3">
        <v>-228</v>
      </c>
      <c r="R51" s="127">
        <v>0</v>
      </c>
      <c r="S51" s="127">
        <v>0</v>
      </c>
      <c r="T51" s="127">
        <v>0</v>
      </c>
      <c r="U51" s="3">
        <v>-152</v>
      </c>
      <c r="V51" s="3">
        <v>-36095</v>
      </c>
      <c r="W51" s="3">
        <v>11</v>
      </c>
      <c r="X51" s="3">
        <v>-4135</v>
      </c>
      <c r="Y51" s="3">
        <v>-1064</v>
      </c>
      <c r="Z51" s="3">
        <v>7</v>
      </c>
      <c r="AA51" s="3">
        <v>0</v>
      </c>
      <c r="AB51" s="3">
        <v>275</v>
      </c>
      <c r="AC51" s="127">
        <v>0</v>
      </c>
      <c r="AD51" s="127">
        <v>0</v>
      </c>
      <c r="AE51" s="127">
        <v>0</v>
      </c>
      <c r="AF51" s="127">
        <v>0</v>
      </c>
      <c r="AG51" s="194"/>
      <c r="AK51" s="7"/>
      <c r="AL51" s="7"/>
    </row>
    <row r="52" spans="2:38" ht="13.8" x14ac:dyDescent="0.3">
      <c r="B52" s="158" t="s">
        <v>367</v>
      </c>
      <c r="C52" s="155" t="s">
        <v>513</v>
      </c>
      <c r="F52" s="127">
        <v>0</v>
      </c>
      <c r="G52" s="127">
        <v>0</v>
      </c>
      <c r="H52" s="127">
        <v>0</v>
      </c>
      <c r="I52" s="127">
        <v>0</v>
      </c>
      <c r="J52" s="178">
        <v>-219</v>
      </c>
      <c r="K52" s="178">
        <v>0</v>
      </c>
      <c r="L52" s="3">
        <v>196</v>
      </c>
      <c r="M52" s="3">
        <v>106</v>
      </c>
      <c r="N52" s="178">
        <v>-61</v>
      </c>
      <c r="O52" s="127">
        <v>0</v>
      </c>
      <c r="P52" s="127">
        <v>0</v>
      </c>
      <c r="Q52" s="3">
        <v>100</v>
      </c>
      <c r="R52" s="3">
        <v>-9</v>
      </c>
      <c r="S52" s="3">
        <v>-143</v>
      </c>
      <c r="T52" s="3">
        <v>-5658</v>
      </c>
      <c r="U52" s="3">
        <v>13979</v>
      </c>
      <c r="V52" s="3">
        <v>-24</v>
      </c>
      <c r="W52" s="127">
        <v>0</v>
      </c>
      <c r="X52" s="127">
        <v>0</v>
      </c>
      <c r="Y52" s="3">
        <v>7</v>
      </c>
      <c r="Z52" s="3">
        <v>0</v>
      </c>
      <c r="AA52" s="3">
        <v>0</v>
      </c>
      <c r="AB52" s="3">
        <v>0</v>
      </c>
      <c r="AC52" s="127">
        <v>0</v>
      </c>
      <c r="AD52" s="127">
        <v>0</v>
      </c>
      <c r="AE52" s="127">
        <v>0</v>
      </c>
      <c r="AF52" s="127">
        <v>0</v>
      </c>
      <c r="AG52" s="194"/>
      <c r="AK52" s="7"/>
      <c r="AL52" s="7"/>
    </row>
    <row r="53" spans="2:38" ht="17.100000000000001" customHeight="1" x14ac:dyDescent="0.3">
      <c r="B53" s="155" t="s">
        <v>368</v>
      </c>
      <c r="C53" s="155" t="s">
        <v>513</v>
      </c>
      <c r="F53" s="127">
        <v>0</v>
      </c>
      <c r="G53" s="127">
        <v>0</v>
      </c>
      <c r="H53" s="127">
        <v>0</v>
      </c>
      <c r="I53" s="127">
        <v>0</v>
      </c>
      <c r="J53" s="178">
        <v>0</v>
      </c>
      <c r="K53" s="178">
        <v>0</v>
      </c>
      <c r="L53" s="178">
        <v>0</v>
      </c>
      <c r="M53" s="178">
        <v>1333</v>
      </c>
      <c r="N53" s="178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7">
        <v>0</v>
      </c>
      <c r="W53" s="127">
        <v>0</v>
      </c>
      <c r="X53" s="127">
        <v>0</v>
      </c>
      <c r="Y53" s="127">
        <v>0</v>
      </c>
      <c r="Z53" s="127">
        <v>0</v>
      </c>
      <c r="AA53" s="127">
        <v>0</v>
      </c>
      <c r="AB53" s="127">
        <v>0</v>
      </c>
      <c r="AC53" s="127">
        <v>0</v>
      </c>
      <c r="AD53" s="127">
        <v>0</v>
      </c>
      <c r="AE53" s="127">
        <v>0</v>
      </c>
      <c r="AF53" s="127">
        <v>0</v>
      </c>
      <c r="AG53" s="194"/>
      <c r="AK53" s="7"/>
      <c r="AL53" s="7"/>
    </row>
    <row r="54" spans="2:38" ht="17.100000000000001" customHeight="1" x14ac:dyDescent="0.3">
      <c r="B54" s="155" t="s">
        <v>107</v>
      </c>
      <c r="C54" s="155" t="s">
        <v>513</v>
      </c>
      <c r="F54" s="3">
        <v>-360</v>
      </c>
      <c r="G54" s="3">
        <v>-295</v>
      </c>
      <c r="H54" s="3">
        <v>-1</v>
      </c>
      <c r="I54" s="3">
        <v>-315</v>
      </c>
      <c r="J54" s="178">
        <v>0</v>
      </c>
      <c r="K54" s="178">
        <v>0</v>
      </c>
      <c r="L54" s="178">
        <v>0</v>
      </c>
      <c r="M54" s="178">
        <v>-588</v>
      </c>
      <c r="N54" s="193">
        <v>0</v>
      </c>
      <c r="O54" s="3">
        <v>-133</v>
      </c>
      <c r="P54" s="3">
        <v>-441</v>
      </c>
      <c r="Q54" s="3">
        <v>-228</v>
      </c>
      <c r="R54" s="3">
        <v>-110</v>
      </c>
      <c r="S54" s="3">
        <v>-78</v>
      </c>
      <c r="T54" s="3">
        <v>-116</v>
      </c>
      <c r="U54" s="3">
        <v>-409</v>
      </c>
      <c r="V54" s="3">
        <v>-263</v>
      </c>
      <c r="W54" s="3">
        <v>-119</v>
      </c>
      <c r="X54" s="3">
        <v>-203</v>
      </c>
      <c r="Y54" s="3">
        <v>-383</v>
      </c>
      <c r="Z54" s="3">
        <v>-449</v>
      </c>
      <c r="AA54" s="3">
        <v>-553</v>
      </c>
      <c r="AB54" s="3">
        <v>-265</v>
      </c>
      <c r="AC54" s="3">
        <v>-160</v>
      </c>
      <c r="AD54" s="3">
        <v>-515</v>
      </c>
      <c r="AE54" s="3">
        <v>-42</v>
      </c>
      <c r="AF54" s="3">
        <f>-691-AE54-AD54</f>
        <v>-134</v>
      </c>
      <c r="AG54" s="194"/>
      <c r="AK54" s="7"/>
      <c r="AL54" s="7"/>
    </row>
    <row r="55" spans="2:38" ht="17.100000000000001" customHeight="1" x14ac:dyDescent="0.3">
      <c r="B55" s="155" t="s">
        <v>457</v>
      </c>
      <c r="C55" s="155" t="s">
        <v>513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3">
        <v>6469</v>
      </c>
      <c r="U55" s="3">
        <v>3410</v>
      </c>
      <c r="V55" s="127">
        <v>0</v>
      </c>
      <c r="W55" s="127">
        <v>0</v>
      </c>
      <c r="X55" s="127">
        <v>0</v>
      </c>
      <c r="Y55" s="127">
        <v>0</v>
      </c>
      <c r="Z55" s="127">
        <v>0</v>
      </c>
      <c r="AA55" s="127">
        <v>0</v>
      </c>
      <c r="AB55" s="127">
        <v>0</v>
      </c>
      <c r="AC55" s="127">
        <v>0</v>
      </c>
      <c r="AD55" s="127">
        <v>0</v>
      </c>
      <c r="AE55" s="127">
        <v>0</v>
      </c>
      <c r="AF55" s="127">
        <v>0</v>
      </c>
      <c r="AG55" s="194"/>
      <c r="AK55" s="7"/>
      <c r="AL55" s="7"/>
    </row>
    <row r="56" spans="2:38" ht="17.100000000000001" customHeight="1" x14ac:dyDescent="0.3">
      <c r="B56" s="155" t="s">
        <v>287</v>
      </c>
      <c r="C56" s="155" t="s">
        <v>513</v>
      </c>
      <c r="F56" s="3">
        <v>-9279</v>
      </c>
      <c r="G56" s="3">
        <v>-19260</v>
      </c>
      <c r="H56" s="3">
        <v>-1335</v>
      </c>
      <c r="I56" s="3">
        <v>-40755</v>
      </c>
      <c r="J56" s="3">
        <v>-4489</v>
      </c>
      <c r="K56" s="127">
        <v>0</v>
      </c>
      <c r="L56" s="127">
        <v>0</v>
      </c>
      <c r="M56" s="127">
        <v>0</v>
      </c>
      <c r="N56" s="3">
        <v>-40968</v>
      </c>
      <c r="O56" s="3">
        <v>-6454</v>
      </c>
      <c r="P56" s="3">
        <v>-10666</v>
      </c>
      <c r="Q56" s="3">
        <v>-12277</v>
      </c>
      <c r="R56" s="3">
        <v>-3152</v>
      </c>
      <c r="S56" s="3">
        <v>-7941</v>
      </c>
      <c r="T56" s="3">
        <v>-2120</v>
      </c>
      <c r="U56" s="3">
        <v>-6458</v>
      </c>
      <c r="V56" s="127">
        <v>0</v>
      </c>
      <c r="W56" s="3">
        <v>-346</v>
      </c>
      <c r="X56" s="127">
        <v>0</v>
      </c>
      <c r="Y56" s="3">
        <v>-54</v>
      </c>
      <c r="Z56" s="3">
        <v>-15187</v>
      </c>
      <c r="AA56" s="3">
        <v>-4847</v>
      </c>
      <c r="AB56" s="3">
        <v>0</v>
      </c>
      <c r="AC56" s="127">
        <v>0</v>
      </c>
      <c r="AD56" s="3">
        <v>-16692</v>
      </c>
      <c r="AE56" s="3">
        <v>-13000</v>
      </c>
      <c r="AF56" s="3" t="s">
        <v>121</v>
      </c>
      <c r="AG56" s="194"/>
      <c r="AK56" s="7"/>
      <c r="AL56" s="7"/>
    </row>
    <row r="57" spans="2:38" ht="17.100000000000001" customHeight="1" x14ac:dyDescent="0.3">
      <c r="B57" s="155" t="s">
        <v>288</v>
      </c>
      <c r="C57" s="155" t="s">
        <v>513</v>
      </c>
      <c r="F57" s="3">
        <v>4334</v>
      </c>
      <c r="G57" s="3">
        <v>1773</v>
      </c>
      <c r="H57" s="3">
        <v>1377</v>
      </c>
      <c r="I57" s="3">
        <v>38356</v>
      </c>
      <c r="J57" s="127">
        <v>0</v>
      </c>
      <c r="K57" s="3">
        <v>135</v>
      </c>
      <c r="L57" s="3">
        <v>286</v>
      </c>
      <c r="M57" s="3">
        <v>95</v>
      </c>
      <c r="N57" s="3">
        <v>3263</v>
      </c>
      <c r="O57" s="3">
        <v>8916</v>
      </c>
      <c r="P57" s="3">
        <v>22024</v>
      </c>
      <c r="Q57" s="3">
        <v>27419</v>
      </c>
      <c r="R57" s="3">
        <v>1251</v>
      </c>
      <c r="S57" s="3">
        <v>10310</v>
      </c>
      <c r="T57" s="3">
        <v>2710</v>
      </c>
      <c r="U57" s="3">
        <v>6986</v>
      </c>
      <c r="V57" s="127">
        <v>0</v>
      </c>
      <c r="W57" s="3">
        <v>469</v>
      </c>
      <c r="X57" s="3">
        <v>2007</v>
      </c>
      <c r="Y57" s="127">
        <v>0</v>
      </c>
      <c r="Z57" s="127">
        <v>0</v>
      </c>
      <c r="AA57" s="3">
        <v>2534</v>
      </c>
      <c r="AB57" s="3">
        <v>16651</v>
      </c>
      <c r="AC57" s="3">
        <v>-146</v>
      </c>
      <c r="AD57" s="3">
        <v>10269</v>
      </c>
      <c r="AE57" s="127">
        <v>0</v>
      </c>
      <c r="AF57" s="3">
        <f>34769-AD57</f>
        <v>24500</v>
      </c>
      <c r="AG57" s="194"/>
      <c r="AK57" s="7"/>
      <c r="AL57" s="7"/>
    </row>
    <row r="58" spans="2:38" ht="16.5" customHeight="1" x14ac:dyDescent="0.3">
      <c r="B58" s="155" t="s">
        <v>488</v>
      </c>
      <c r="C58" s="155" t="s">
        <v>513</v>
      </c>
      <c r="F58" s="127">
        <v>0</v>
      </c>
      <c r="G58" s="127">
        <v>0</v>
      </c>
      <c r="H58" s="127">
        <v>0</v>
      </c>
      <c r="I58" s="127">
        <v>0</v>
      </c>
      <c r="J58" s="127">
        <v>0</v>
      </c>
      <c r="K58" s="127">
        <v>0</v>
      </c>
      <c r="L58" s="3">
        <v>248</v>
      </c>
      <c r="M58" s="3">
        <v>241</v>
      </c>
      <c r="N58" s="178">
        <v>0</v>
      </c>
      <c r="O58" s="127">
        <v>0</v>
      </c>
      <c r="P58" s="127">
        <v>0</v>
      </c>
      <c r="Q58" s="127">
        <v>0</v>
      </c>
      <c r="R58" s="127">
        <v>0</v>
      </c>
      <c r="S58" s="3">
        <v>118</v>
      </c>
      <c r="T58" s="3">
        <v>-3</v>
      </c>
      <c r="U58" s="3">
        <v>333</v>
      </c>
      <c r="V58" s="3">
        <v>3133</v>
      </c>
      <c r="W58" s="127">
        <v>0</v>
      </c>
      <c r="X58" s="127">
        <v>0</v>
      </c>
      <c r="Y58" s="127">
        <v>0</v>
      </c>
      <c r="Z58" s="127">
        <v>0</v>
      </c>
      <c r="AA58" s="127">
        <v>0</v>
      </c>
      <c r="AB58" s="127">
        <v>0</v>
      </c>
      <c r="AC58" s="127">
        <v>0</v>
      </c>
      <c r="AD58" s="127">
        <v>0</v>
      </c>
      <c r="AE58" s="3">
        <v>3</v>
      </c>
      <c r="AF58" s="127">
        <v>0</v>
      </c>
      <c r="AG58" s="194"/>
      <c r="AK58" s="7"/>
      <c r="AL58" s="7"/>
    </row>
    <row r="59" spans="2:38" ht="16.5" customHeight="1" x14ac:dyDescent="0.3">
      <c r="B59" s="155" t="s">
        <v>289</v>
      </c>
      <c r="C59" s="155" t="s">
        <v>513</v>
      </c>
      <c r="F59" s="3">
        <v>472</v>
      </c>
      <c r="G59" s="3">
        <v>297</v>
      </c>
      <c r="H59" s="3">
        <v>738</v>
      </c>
      <c r="I59" s="3">
        <v>171</v>
      </c>
      <c r="J59" s="3">
        <v>40</v>
      </c>
      <c r="K59" s="3">
        <v>44</v>
      </c>
      <c r="L59" s="3">
        <v>184</v>
      </c>
      <c r="M59" s="3">
        <v>210</v>
      </c>
      <c r="N59" s="3">
        <v>146</v>
      </c>
      <c r="O59" s="3">
        <v>865</v>
      </c>
      <c r="P59" s="3">
        <v>1058</v>
      </c>
      <c r="Q59" s="3">
        <v>1593</v>
      </c>
      <c r="R59" s="3">
        <v>654</v>
      </c>
      <c r="S59" s="3">
        <v>1509</v>
      </c>
      <c r="T59" s="3">
        <v>382</v>
      </c>
      <c r="U59" s="3">
        <v>1769</v>
      </c>
      <c r="V59" s="3">
        <v>682</v>
      </c>
      <c r="W59" s="3">
        <v>248</v>
      </c>
      <c r="X59" s="3">
        <v>680</v>
      </c>
      <c r="Y59" s="3">
        <v>1516</v>
      </c>
      <c r="Z59" s="3">
        <v>2163</v>
      </c>
      <c r="AA59" s="3">
        <v>814</v>
      </c>
      <c r="AB59" s="3">
        <v>2120</v>
      </c>
      <c r="AC59" s="3">
        <v>1115</v>
      </c>
      <c r="AD59" s="3">
        <v>2073</v>
      </c>
      <c r="AE59" s="3">
        <v>970</v>
      </c>
      <c r="AF59" s="3">
        <f>5134-AD59-AE59</f>
        <v>2091</v>
      </c>
      <c r="AG59" s="194"/>
      <c r="AK59" s="7"/>
      <c r="AL59" s="7"/>
    </row>
    <row r="60" spans="2:38" ht="17.100000000000001" customHeight="1" x14ac:dyDescent="0.25">
      <c r="B60" s="146"/>
      <c r="F60" s="5"/>
      <c r="G60" s="5"/>
      <c r="H60" s="5"/>
      <c r="I60" s="5"/>
      <c r="J60" s="5"/>
      <c r="K60" s="116"/>
      <c r="L60" s="116"/>
      <c r="M60" s="116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G60" s="194"/>
      <c r="AI60" s="1"/>
      <c r="AK60" s="7"/>
      <c r="AL60" s="7"/>
    </row>
    <row r="61" spans="2:38" ht="17.100000000000001" customHeight="1" x14ac:dyDescent="0.3">
      <c r="B61" s="154" t="s">
        <v>290</v>
      </c>
      <c r="C61" s="154" t="s">
        <v>513</v>
      </c>
      <c r="F61" s="147">
        <v>-6513</v>
      </c>
      <c r="G61" s="147">
        <v>-19273</v>
      </c>
      <c r="H61" s="147">
        <v>-6424</v>
      </c>
      <c r="I61" s="147">
        <v>-28383</v>
      </c>
      <c r="J61" s="147">
        <v>-9756</v>
      </c>
      <c r="K61" s="147">
        <v>-8555</v>
      </c>
      <c r="L61" s="147">
        <v>-4460</v>
      </c>
      <c r="M61" s="147">
        <v>-6746</v>
      </c>
      <c r="N61" s="147">
        <v>-42417</v>
      </c>
      <c r="O61" s="147">
        <v>-7386</v>
      </c>
      <c r="P61" s="147">
        <v>6166</v>
      </c>
      <c r="Q61" s="147">
        <v>4477</v>
      </c>
      <c r="R61" s="147">
        <v>-7626</v>
      </c>
      <c r="S61" s="147">
        <v>-10615</v>
      </c>
      <c r="T61" s="147">
        <v>-8599</v>
      </c>
      <c r="U61" s="147">
        <v>10859</v>
      </c>
      <c r="V61" s="147">
        <v>-42920</v>
      </c>
      <c r="W61" s="147">
        <v>-11138</v>
      </c>
      <c r="X61" s="147">
        <v>-14498</v>
      </c>
      <c r="Y61" s="147">
        <v>-16636</v>
      </c>
      <c r="Z61" s="147">
        <v>-25595</v>
      </c>
      <c r="AA61" s="147">
        <v>-18190</v>
      </c>
      <c r="AB61" s="147">
        <v>3539</v>
      </c>
      <c r="AC61" s="147">
        <v>-17858</v>
      </c>
      <c r="AD61" s="147">
        <v>-22167</v>
      </c>
      <c r="AE61" s="147">
        <v>-33518</v>
      </c>
      <c r="AF61" s="147">
        <v>4738</v>
      </c>
      <c r="AG61" s="194"/>
      <c r="AK61" s="7"/>
      <c r="AL61" s="7"/>
    </row>
    <row r="62" spans="2:38" ht="17.100000000000001" customHeight="1" x14ac:dyDescent="0.25">
      <c r="B62" s="146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G62" s="194"/>
      <c r="AI62" s="1"/>
      <c r="AK62" s="7"/>
      <c r="AL62" s="7"/>
    </row>
    <row r="63" spans="2:38" ht="17.100000000000001" customHeight="1" x14ac:dyDescent="0.3">
      <c r="B63" s="154" t="s">
        <v>291</v>
      </c>
      <c r="C63" s="15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G63" s="194"/>
      <c r="AI63" s="1"/>
      <c r="AK63" s="7"/>
      <c r="AL63" s="7"/>
    </row>
    <row r="64" spans="2:38" ht="17.100000000000001" customHeight="1" x14ac:dyDescent="0.25">
      <c r="B64" s="14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G64" s="194"/>
      <c r="AI64" s="1"/>
      <c r="AK64" s="7"/>
      <c r="AL64" s="7"/>
    </row>
    <row r="65" spans="2:38" ht="16.5" customHeight="1" x14ac:dyDescent="0.3">
      <c r="B65" s="155" t="s">
        <v>292</v>
      </c>
      <c r="C65" s="155" t="s">
        <v>415</v>
      </c>
      <c r="F65" s="127">
        <v>0</v>
      </c>
      <c r="G65" s="3">
        <v>-5941</v>
      </c>
      <c r="H65" s="127">
        <v>0</v>
      </c>
      <c r="I65" s="127">
        <v>0</v>
      </c>
      <c r="J65" s="127">
        <v>0</v>
      </c>
      <c r="K65" s="127">
        <v>0</v>
      </c>
      <c r="L65" s="127">
        <v>0</v>
      </c>
      <c r="M65" s="127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7">
        <v>0</v>
      </c>
      <c r="W65" s="127">
        <v>0</v>
      </c>
      <c r="X65" s="127">
        <v>0</v>
      </c>
      <c r="Y65" s="127">
        <v>0</v>
      </c>
      <c r="Z65" s="127">
        <v>0</v>
      </c>
      <c r="AA65" s="127">
        <v>0</v>
      </c>
      <c r="AB65" s="127">
        <v>0</v>
      </c>
      <c r="AC65" s="127">
        <v>0</v>
      </c>
      <c r="AD65" s="127">
        <v>0</v>
      </c>
      <c r="AE65" s="127">
        <v>0</v>
      </c>
      <c r="AF65" s="127">
        <v>0</v>
      </c>
      <c r="AG65" s="194"/>
      <c r="AK65" s="7"/>
      <c r="AL65" s="7"/>
    </row>
    <row r="66" spans="2:38" ht="17.100000000000001" customHeight="1" x14ac:dyDescent="0.3">
      <c r="B66" s="155" t="s">
        <v>370</v>
      </c>
      <c r="C66" s="155" t="s">
        <v>415</v>
      </c>
      <c r="F66" s="127">
        <v>0</v>
      </c>
      <c r="G66" s="3">
        <v>-4323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3">
        <v>0</v>
      </c>
      <c r="O66" s="3">
        <v>-7964</v>
      </c>
      <c r="P66" s="127">
        <v>0</v>
      </c>
      <c r="Q66" s="127">
        <v>0</v>
      </c>
      <c r="R66" s="3">
        <v>-105</v>
      </c>
      <c r="S66" s="3">
        <v>-422</v>
      </c>
      <c r="T66" s="3">
        <v>-1</v>
      </c>
      <c r="U66" s="3">
        <v>15</v>
      </c>
      <c r="V66" s="127">
        <v>0</v>
      </c>
      <c r="W66" s="127">
        <v>0</v>
      </c>
      <c r="X66" s="127">
        <v>0</v>
      </c>
      <c r="Y66" s="127">
        <v>0</v>
      </c>
      <c r="Z66" s="127">
        <v>0</v>
      </c>
      <c r="AA66" s="127">
        <v>0</v>
      </c>
      <c r="AB66" s="127">
        <v>0</v>
      </c>
      <c r="AC66" s="127">
        <v>0</v>
      </c>
      <c r="AD66" s="3">
        <v>-3550</v>
      </c>
      <c r="AE66" s="127">
        <v>0</v>
      </c>
      <c r="AF66" s="127">
        <v>0</v>
      </c>
      <c r="AG66" s="194"/>
      <c r="AK66" s="7"/>
      <c r="AL66" s="7"/>
    </row>
    <row r="67" spans="2:38" ht="17.100000000000001" customHeight="1" x14ac:dyDescent="0.3">
      <c r="B67" s="155" t="s">
        <v>293</v>
      </c>
      <c r="C67" s="155" t="s">
        <v>415</v>
      </c>
      <c r="F67" s="127">
        <v>0</v>
      </c>
      <c r="G67" s="3">
        <v>16122</v>
      </c>
      <c r="H67" s="3">
        <v>43430</v>
      </c>
      <c r="I67" s="3">
        <v>32890</v>
      </c>
      <c r="J67" s="3">
        <v>17805</v>
      </c>
      <c r="K67" s="3">
        <v>946</v>
      </c>
      <c r="L67" s="3">
        <v>29571</v>
      </c>
      <c r="M67" s="3">
        <v>62729</v>
      </c>
      <c r="N67" s="3">
        <v>22318</v>
      </c>
      <c r="O67" s="3">
        <v>3070</v>
      </c>
      <c r="P67" s="3">
        <v>0</v>
      </c>
      <c r="Q67" s="3">
        <v>0</v>
      </c>
      <c r="R67" s="3">
        <v>30950</v>
      </c>
      <c r="S67" s="3">
        <v>500</v>
      </c>
      <c r="T67" s="127">
        <v>0</v>
      </c>
      <c r="U67" s="3">
        <v>19497</v>
      </c>
      <c r="V67" s="3">
        <v>53544</v>
      </c>
      <c r="W67" s="3">
        <v>40800</v>
      </c>
      <c r="X67" s="3">
        <v>1489</v>
      </c>
      <c r="Y67" s="3">
        <v>5674</v>
      </c>
      <c r="Z67" s="3">
        <v>508</v>
      </c>
      <c r="AA67" s="3">
        <v>15786</v>
      </c>
      <c r="AB67" s="3">
        <v>457</v>
      </c>
      <c r="AC67" s="3">
        <v>2079</v>
      </c>
      <c r="AD67" s="3">
        <v>432</v>
      </c>
      <c r="AE67" s="3">
        <v>26836</v>
      </c>
      <c r="AF67" s="3">
        <f>28597-AE67-AD67</f>
        <v>1329</v>
      </c>
      <c r="AG67" s="194"/>
      <c r="AK67" s="7"/>
      <c r="AL67" s="7"/>
    </row>
    <row r="68" spans="2:38" ht="17.100000000000001" customHeight="1" x14ac:dyDescent="0.3">
      <c r="B68" s="155" t="s">
        <v>294</v>
      </c>
      <c r="C68" s="155" t="s">
        <v>415</v>
      </c>
      <c r="F68" s="3">
        <v>-531</v>
      </c>
      <c r="G68" s="3">
        <v>-557</v>
      </c>
      <c r="H68" s="127">
        <v>0</v>
      </c>
      <c r="I68" s="3">
        <v>-26229</v>
      </c>
      <c r="J68" s="3">
        <v>-18052</v>
      </c>
      <c r="K68" s="3">
        <v>-979</v>
      </c>
      <c r="L68" s="3">
        <v>-42147</v>
      </c>
      <c r="M68" s="3">
        <v>-61655</v>
      </c>
      <c r="N68" s="3">
        <v>-113</v>
      </c>
      <c r="O68" s="3">
        <v>-5527</v>
      </c>
      <c r="P68" s="3">
        <v>-750</v>
      </c>
      <c r="Q68" s="3">
        <v>-17376</v>
      </c>
      <c r="R68" s="3">
        <v>-16142</v>
      </c>
      <c r="S68" s="3">
        <v>-20196</v>
      </c>
      <c r="T68" s="3">
        <v>-26218</v>
      </c>
      <c r="U68" s="3">
        <v>-8206</v>
      </c>
      <c r="V68" s="3">
        <v>-1326</v>
      </c>
      <c r="W68" s="3">
        <v>-26421</v>
      </c>
      <c r="X68" s="3">
        <v>-3826</v>
      </c>
      <c r="Y68" s="3">
        <v>-12478</v>
      </c>
      <c r="Z68" s="3">
        <v>-11730</v>
      </c>
      <c r="AA68" s="3">
        <v>-2108</v>
      </c>
      <c r="AB68" s="3">
        <v>-22567</v>
      </c>
      <c r="AC68" s="3">
        <v>-17659</v>
      </c>
      <c r="AD68" s="3">
        <v>-15113</v>
      </c>
      <c r="AE68" s="3">
        <v>-35518</v>
      </c>
      <c r="AF68" s="3">
        <v>-5690</v>
      </c>
      <c r="AG68" s="194"/>
      <c r="AK68" s="7"/>
      <c r="AL68" s="7"/>
    </row>
    <row r="69" spans="2:38" ht="17.100000000000001" customHeight="1" x14ac:dyDescent="0.3">
      <c r="B69" s="155" t="s">
        <v>369</v>
      </c>
      <c r="C69" s="155" t="s">
        <v>415</v>
      </c>
      <c r="F69" s="127">
        <v>0</v>
      </c>
      <c r="G69" s="127">
        <v>0</v>
      </c>
      <c r="H69" s="127">
        <v>0</v>
      </c>
      <c r="I69" s="127">
        <v>0</v>
      </c>
      <c r="J69" s="127">
        <v>0</v>
      </c>
      <c r="K69" s="3">
        <v>-885</v>
      </c>
      <c r="L69" s="127">
        <v>0</v>
      </c>
      <c r="M69" s="127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7">
        <v>0</v>
      </c>
      <c r="W69" s="127">
        <v>0</v>
      </c>
      <c r="X69" s="127">
        <v>0</v>
      </c>
      <c r="Y69" s="127">
        <v>0</v>
      </c>
      <c r="Z69" s="127">
        <v>0</v>
      </c>
      <c r="AA69" s="127">
        <v>0</v>
      </c>
      <c r="AB69" s="127">
        <v>0</v>
      </c>
      <c r="AC69" s="127">
        <v>0</v>
      </c>
      <c r="AD69" s="127">
        <v>0</v>
      </c>
      <c r="AE69" s="127">
        <v>0</v>
      </c>
      <c r="AF69" s="127" t="s">
        <v>121</v>
      </c>
      <c r="AG69" s="194"/>
      <c r="AK69" s="7"/>
      <c r="AL69" s="7"/>
    </row>
    <row r="70" spans="2:38" ht="17.100000000000001" customHeight="1" x14ac:dyDescent="0.3">
      <c r="B70" s="155" t="s">
        <v>295</v>
      </c>
      <c r="C70" s="155" t="s">
        <v>415</v>
      </c>
      <c r="F70" s="127">
        <v>0</v>
      </c>
      <c r="G70" s="127">
        <v>0</v>
      </c>
      <c r="H70" s="3">
        <v>-10920</v>
      </c>
      <c r="I70" s="3">
        <v>-28264</v>
      </c>
      <c r="J70" s="3">
        <v>-2159</v>
      </c>
      <c r="K70" s="127">
        <v>0</v>
      </c>
      <c r="L70" s="3">
        <v>-25110</v>
      </c>
      <c r="M70" s="127">
        <v>0</v>
      </c>
      <c r="N70" s="3">
        <v>-22</v>
      </c>
      <c r="O70" s="3">
        <v>-4</v>
      </c>
      <c r="P70" s="3">
        <v>-18147</v>
      </c>
      <c r="Q70" s="3">
        <v>-90</v>
      </c>
      <c r="R70" s="3">
        <v>-7</v>
      </c>
      <c r="S70" s="3">
        <v>-8</v>
      </c>
      <c r="T70" s="3">
        <v>-4635</v>
      </c>
      <c r="U70" s="3">
        <v>-37841</v>
      </c>
      <c r="V70" s="127">
        <v>0</v>
      </c>
      <c r="W70" s="127">
        <v>0</v>
      </c>
      <c r="X70" s="3">
        <v>-35597</v>
      </c>
      <c r="Y70" s="3">
        <v>-22</v>
      </c>
      <c r="Z70" s="3">
        <v>-14</v>
      </c>
      <c r="AA70" s="3">
        <v>-4</v>
      </c>
      <c r="AB70" s="3">
        <v>-19073</v>
      </c>
      <c r="AC70" s="3">
        <v>-25</v>
      </c>
      <c r="AD70" s="3">
        <v>-18</v>
      </c>
      <c r="AE70" s="3">
        <v>-11</v>
      </c>
      <c r="AF70" s="3">
        <v>-27823</v>
      </c>
      <c r="AG70" s="194"/>
      <c r="AK70" s="7"/>
      <c r="AL70" s="7"/>
    </row>
    <row r="71" spans="2:38" ht="17.100000000000001" customHeight="1" x14ac:dyDescent="0.3">
      <c r="B71" s="155" t="s">
        <v>296</v>
      </c>
      <c r="C71" s="155" t="s">
        <v>415</v>
      </c>
      <c r="F71" s="3">
        <v>-25</v>
      </c>
      <c r="G71" s="127">
        <v>0</v>
      </c>
      <c r="H71" s="3">
        <v>-698</v>
      </c>
      <c r="I71" s="3">
        <v>-3</v>
      </c>
      <c r="J71" s="3">
        <v>-1</v>
      </c>
      <c r="K71" s="127">
        <v>0</v>
      </c>
      <c r="L71" s="3">
        <v>-45</v>
      </c>
      <c r="M71" s="178">
        <v>0</v>
      </c>
      <c r="N71" s="3">
        <v>-6</v>
      </c>
      <c r="O71" s="3">
        <v>-10</v>
      </c>
      <c r="P71" s="3">
        <v>-65</v>
      </c>
      <c r="Q71" s="127">
        <v>0</v>
      </c>
      <c r="R71" s="127">
        <v>0</v>
      </c>
      <c r="S71" s="3">
        <v>0</v>
      </c>
      <c r="T71" s="3">
        <v>-5</v>
      </c>
      <c r="U71" s="3">
        <v>-1</v>
      </c>
      <c r="V71" s="127">
        <v>0</v>
      </c>
      <c r="W71" s="127">
        <v>0</v>
      </c>
      <c r="X71" s="127">
        <v>0</v>
      </c>
      <c r="Y71" s="127">
        <v>0</v>
      </c>
      <c r="Z71" s="127">
        <v>0</v>
      </c>
      <c r="AA71" s="127">
        <v>0</v>
      </c>
      <c r="AB71" s="127">
        <v>0</v>
      </c>
      <c r="AC71" s="127">
        <v>0</v>
      </c>
      <c r="AD71" s="127">
        <v>0</v>
      </c>
      <c r="AE71" s="127">
        <v>0</v>
      </c>
      <c r="AF71" s="127">
        <v>-431</v>
      </c>
      <c r="AG71" s="194"/>
      <c r="AK71" s="7"/>
      <c r="AL71" s="7"/>
    </row>
    <row r="72" spans="2:38" ht="17.100000000000001" customHeight="1" x14ac:dyDescent="0.3">
      <c r="B72" s="155" t="s">
        <v>430</v>
      </c>
      <c r="C72" s="155" t="s">
        <v>415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3">
        <v>0</v>
      </c>
      <c r="O72" s="3">
        <v>-11070</v>
      </c>
      <c r="P72" s="127">
        <v>0</v>
      </c>
      <c r="Q72" s="3">
        <v>-4627</v>
      </c>
      <c r="R72" s="127">
        <v>0</v>
      </c>
      <c r="S72" s="127">
        <v>0</v>
      </c>
      <c r="T72" s="127">
        <v>0</v>
      </c>
      <c r="U72" s="3">
        <v>2617</v>
      </c>
      <c r="V72" s="127">
        <v>0</v>
      </c>
      <c r="W72" s="3">
        <v>-17869</v>
      </c>
      <c r="X72" s="127">
        <v>0</v>
      </c>
      <c r="Y72" s="127">
        <v>0</v>
      </c>
      <c r="Z72" s="127">
        <v>0</v>
      </c>
      <c r="AA72" s="127">
        <v>0</v>
      </c>
      <c r="AB72" s="127">
        <v>0</v>
      </c>
      <c r="AC72" s="127">
        <v>0</v>
      </c>
      <c r="AD72" s="127">
        <v>0</v>
      </c>
      <c r="AE72" s="127">
        <v>0</v>
      </c>
      <c r="AF72" s="127">
        <v>0</v>
      </c>
      <c r="AG72" s="194"/>
      <c r="AK72" s="7"/>
      <c r="AL72" s="7"/>
    </row>
    <row r="73" spans="2:38" ht="17.100000000000001" customHeight="1" x14ac:dyDescent="0.25">
      <c r="B73" s="146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G73" s="194"/>
      <c r="AI73" s="1"/>
      <c r="AK73" s="7"/>
      <c r="AL73" s="7"/>
    </row>
    <row r="74" spans="2:38" ht="17.100000000000001" customHeight="1" x14ac:dyDescent="0.3">
      <c r="B74" s="154" t="s">
        <v>371</v>
      </c>
      <c r="C74" s="154" t="s">
        <v>415</v>
      </c>
      <c r="F74" s="147">
        <v>-556</v>
      </c>
      <c r="G74" s="147">
        <v>5301</v>
      </c>
      <c r="H74" s="147">
        <v>31812</v>
      </c>
      <c r="I74" s="147">
        <v>-21606</v>
      </c>
      <c r="J74" s="147">
        <v>-2407</v>
      </c>
      <c r="K74" s="147">
        <v>-918</v>
      </c>
      <c r="L74" s="147">
        <v>-37731</v>
      </c>
      <c r="M74" s="147">
        <v>1074</v>
      </c>
      <c r="N74" s="147">
        <v>22177</v>
      </c>
      <c r="O74" s="147">
        <v>-21505</v>
      </c>
      <c r="P74" s="147">
        <v>-18962</v>
      </c>
      <c r="Q74" s="147">
        <v>-22093</v>
      </c>
      <c r="R74" s="147">
        <v>14696</v>
      </c>
      <c r="S74" s="147">
        <v>-20126</v>
      </c>
      <c r="T74" s="147">
        <v>-30859</v>
      </c>
      <c r="U74" s="147">
        <v>-23919</v>
      </c>
      <c r="V74" s="147">
        <v>52218</v>
      </c>
      <c r="W74" s="147">
        <v>-3490</v>
      </c>
      <c r="X74" s="147">
        <v>-37934</v>
      </c>
      <c r="Y74" s="147">
        <v>-6826</v>
      </c>
      <c r="Z74" s="147">
        <v>-11236</v>
      </c>
      <c r="AA74" s="147">
        <v>13674</v>
      </c>
      <c r="AB74" s="147">
        <v>-41183</v>
      </c>
      <c r="AC74" s="147">
        <v>-15605</v>
      </c>
      <c r="AD74" s="147">
        <v>-18249</v>
      </c>
      <c r="AE74" s="147">
        <v>-8693</v>
      </c>
      <c r="AF74" s="147">
        <v>-32615</v>
      </c>
      <c r="AG74" s="194"/>
      <c r="AK74" s="7"/>
      <c r="AL74" s="7"/>
    </row>
    <row r="75" spans="2:38" ht="17.100000000000001" customHeight="1" x14ac:dyDescent="0.25">
      <c r="C75" s="1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G75" s="194"/>
      <c r="AI75" s="1"/>
      <c r="AK75" s="7"/>
      <c r="AL75" s="7"/>
    </row>
    <row r="76" spans="2:38" ht="17.100000000000001" customHeight="1" x14ac:dyDescent="0.3">
      <c r="B76" s="154" t="s">
        <v>110</v>
      </c>
      <c r="C76" s="154" t="s">
        <v>415</v>
      </c>
      <c r="F76" s="147">
        <v>-12405</v>
      </c>
      <c r="G76" s="147">
        <v>-5406</v>
      </c>
      <c r="H76" s="147">
        <v>40525</v>
      </c>
      <c r="I76" s="147">
        <v>-25491</v>
      </c>
      <c r="J76" s="147">
        <v>-7001</v>
      </c>
      <c r="K76" s="147">
        <v>3045</v>
      </c>
      <c r="L76" s="147">
        <v>-14944</v>
      </c>
      <c r="M76" s="147">
        <v>15015</v>
      </c>
      <c r="N76" s="147">
        <v>-14421</v>
      </c>
      <c r="O76" s="147">
        <v>1102</v>
      </c>
      <c r="P76" s="147">
        <v>7804</v>
      </c>
      <c r="Q76" s="147">
        <v>-2887</v>
      </c>
      <c r="R76" s="147">
        <v>10011</v>
      </c>
      <c r="S76" s="147">
        <v>-10925</v>
      </c>
      <c r="T76" s="147">
        <v>-3283</v>
      </c>
      <c r="U76" s="147">
        <v>10701</v>
      </c>
      <c r="V76" s="147">
        <v>14419</v>
      </c>
      <c r="W76" s="147">
        <v>27373</v>
      </c>
      <c r="X76" s="147">
        <v>-21857</v>
      </c>
      <c r="Y76" s="147">
        <v>4900</v>
      </c>
      <c r="Z76" s="147">
        <v>-39528</v>
      </c>
      <c r="AA76" s="147">
        <v>33101</v>
      </c>
      <c r="AB76" s="147">
        <v>-2506</v>
      </c>
      <c r="AC76" s="147">
        <v>-11398</v>
      </c>
      <c r="AD76" s="147">
        <v>19006</v>
      </c>
      <c r="AE76" s="147">
        <v>-19705</v>
      </c>
      <c r="AF76" s="147">
        <v>-4900</v>
      </c>
      <c r="AG76" s="194"/>
      <c r="AK76" s="7"/>
      <c r="AL76" s="7"/>
    </row>
    <row r="77" spans="2:38" ht="17.100000000000001" customHeight="1" x14ac:dyDescent="0.25">
      <c r="C77" s="1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G77" s="194"/>
      <c r="AI77" s="1"/>
      <c r="AK77" s="7"/>
      <c r="AL77" s="7"/>
    </row>
    <row r="78" spans="2:38" ht="17.100000000000001" customHeight="1" x14ac:dyDescent="0.3">
      <c r="B78" s="154" t="s">
        <v>444</v>
      </c>
      <c r="C78" s="154" t="s">
        <v>415</v>
      </c>
      <c r="F78" s="147">
        <v>35270</v>
      </c>
      <c r="G78" s="147">
        <v>22743</v>
      </c>
      <c r="H78" s="147">
        <v>17429</v>
      </c>
      <c r="I78" s="147">
        <v>58162</v>
      </c>
      <c r="J78" s="147">
        <v>32516</v>
      </c>
      <c r="K78" s="147">
        <v>24814</v>
      </c>
      <c r="L78" s="147">
        <v>28054</v>
      </c>
      <c r="M78" s="147">
        <v>13983</v>
      </c>
      <c r="N78" s="147">
        <v>28354</v>
      </c>
      <c r="O78" s="147">
        <v>13664</v>
      </c>
      <c r="P78" s="147">
        <v>15623</v>
      </c>
      <c r="Q78" s="147">
        <v>23027</v>
      </c>
      <c r="R78" s="147">
        <v>20104</v>
      </c>
      <c r="S78" s="147">
        <v>30308</v>
      </c>
      <c r="T78" s="147">
        <v>19649</v>
      </c>
      <c r="U78" s="147">
        <v>15988</v>
      </c>
      <c r="V78" s="147">
        <v>16395</v>
      </c>
      <c r="W78" s="147">
        <v>31449</v>
      </c>
      <c r="X78" s="147">
        <v>57480</v>
      </c>
      <c r="Y78" s="147">
        <v>37620</v>
      </c>
      <c r="Z78" s="147">
        <v>52818</v>
      </c>
      <c r="AA78" s="147">
        <v>13255</v>
      </c>
      <c r="AB78" s="147">
        <v>45784</v>
      </c>
      <c r="AC78" s="147">
        <v>44341</v>
      </c>
      <c r="AD78" s="147">
        <v>32955</v>
      </c>
      <c r="AE78" s="147">
        <v>49081</v>
      </c>
      <c r="AF78" s="147">
        <v>28868</v>
      </c>
      <c r="AG78" s="194"/>
      <c r="AK78" s="7"/>
      <c r="AL78" s="7"/>
    </row>
    <row r="79" spans="2:38" ht="17.100000000000001" customHeight="1" x14ac:dyDescent="0.25">
      <c r="C79" s="1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G79" s="194"/>
      <c r="AI79" s="1"/>
      <c r="AK79" s="7"/>
      <c r="AL79" s="7"/>
    </row>
    <row r="80" spans="2:38" ht="13.8" x14ac:dyDescent="0.3">
      <c r="B80" s="158" t="s">
        <v>465</v>
      </c>
      <c r="C80" s="155" t="s">
        <v>415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>
        <v>89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194"/>
      <c r="AK80" s="7"/>
      <c r="AL80" s="7"/>
    </row>
    <row r="81" spans="1:38" ht="27.6" x14ac:dyDescent="0.3">
      <c r="B81" s="158" t="s">
        <v>431</v>
      </c>
      <c r="C81" s="155" t="s">
        <v>415</v>
      </c>
      <c r="F81" s="3">
        <v>-122</v>
      </c>
      <c r="G81" s="3">
        <v>92</v>
      </c>
      <c r="H81" s="3">
        <v>208</v>
      </c>
      <c r="I81" s="3">
        <v>-155</v>
      </c>
      <c r="J81" s="3">
        <v>-701</v>
      </c>
      <c r="K81" s="3">
        <v>195</v>
      </c>
      <c r="L81" s="3">
        <v>873</v>
      </c>
      <c r="M81" s="3">
        <v>-644</v>
      </c>
      <c r="N81" s="3">
        <v>-269</v>
      </c>
      <c r="O81" s="3">
        <v>857</v>
      </c>
      <c r="P81" s="3">
        <v>-400</v>
      </c>
      <c r="Q81" s="3">
        <v>-36</v>
      </c>
      <c r="R81" s="3">
        <v>193</v>
      </c>
      <c r="S81" s="3">
        <v>266</v>
      </c>
      <c r="T81" s="3">
        <v>-378</v>
      </c>
      <c r="U81" s="3">
        <v>-504</v>
      </c>
      <c r="V81" s="3">
        <v>635</v>
      </c>
      <c r="W81" s="3">
        <v>-1342</v>
      </c>
      <c r="X81" s="3">
        <v>1997</v>
      </c>
      <c r="Y81" s="3">
        <v>10298</v>
      </c>
      <c r="Z81" s="3">
        <v>-35</v>
      </c>
      <c r="AA81" s="3">
        <v>-572</v>
      </c>
      <c r="AB81" s="3">
        <v>873</v>
      </c>
      <c r="AC81" s="3">
        <v>12</v>
      </c>
      <c r="AD81" s="3">
        <v>-2880</v>
      </c>
      <c r="AE81" s="3">
        <v>-508</v>
      </c>
      <c r="AF81" s="3">
        <v>-141</v>
      </c>
      <c r="AG81" s="194"/>
      <c r="AK81" s="7"/>
      <c r="AL81" s="7"/>
    </row>
    <row r="82" spans="1:38" ht="17.100000000000001" customHeight="1" x14ac:dyDescent="0.25">
      <c r="C82" s="1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G82" s="194"/>
      <c r="AI82" s="1"/>
      <c r="AK82" s="7"/>
      <c r="AL82" s="7"/>
    </row>
    <row r="83" spans="1:38" ht="17.100000000000001" customHeight="1" x14ac:dyDescent="0.3">
      <c r="B83" s="154" t="s">
        <v>443</v>
      </c>
      <c r="C83" s="154" t="s">
        <v>415</v>
      </c>
      <c r="F83" s="147">
        <v>22743</v>
      </c>
      <c r="G83" s="147">
        <v>17429</v>
      </c>
      <c r="H83" s="147">
        <v>58162</v>
      </c>
      <c r="I83" s="147">
        <v>32516</v>
      </c>
      <c r="J83" s="147">
        <v>24814</v>
      </c>
      <c r="K83" s="147">
        <v>28054</v>
      </c>
      <c r="L83" s="147">
        <v>13983</v>
      </c>
      <c r="M83" s="147">
        <v>28354</v>
      </c>
      <c r="N83" s="147">
        <v>13664</v>
      </c>
      <c r="O83" s="147">
        <v>15623</v>
      </c>
      <c r="P83" s="147">
        <v>23027</v>
      </c>
      <c r="Q83" s="147">
        <v>20104</v>
      </c>
      <c r="R83" s="147">
        <v>30308</v>
      </c>
      <c r="S83" s="147">
        <v>19649</v>
      </c>
      <c r="T83" s="147">
        <v>15988</v>
      </c>
      <c r="U83" s="147">
        <v>26185</v>
      </c>
      <c r="V83" s="147">
        <v>31449</v>
      </c>
      <c r="W83" s="147">
        <v>57480</v>
      </c>
      <c r="X83" s="147">
        <v>37620</v>
      </c>
      <c r="Y83" s="147">
        <v>52818</v>
      </c>
      <c r="Z83" s="147">
        <v>13255</v>
      </c>
      <c r="AA83" s="147">
        <v>45784</v>
      </c>
      <c r="AB83" s="147">
        <v>44151</v>
      </c>
      <c r="AC83" s="147">
        <v>32955</v>
      </c>
      <c r="AD83" s="147">
        <v>49081</v>
      </c>
      <c r="AE83" s="147">
        <v>28868</v>
      </c>
      <c r="AF83" s="147">
        <v>23828</v>
      </c>
      <c r="AG83" s="194"/>
      <c r="AK83" s="7"/>
      <c r="AL83" s="7"/>
    </row>
    <row r="84" spans="1:38" ht="17.100000000000001" customHeight="1" x14ac:dyDescent="0.25">
      <c r="B84" s="125"/>
      <c r="AF84" s="1"/>
    </row>
    <row r="85" spans="1:38" ht="17.100000000000001" customHeight="1" x14ac:dyDescent="0.25">
      <c r="AF85" s="1"/>
      <c r="AH85" s="4"/>
      <c r="AK85" s="7"/>
      <c r="AL85" s="7"/>
    </row>
    <row r="86" spans="1:38" ht="17.100000000000001" customHeight="1" x14ac:dyDescent="0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</row>
  </sheetData>
  <hyperlinks>
    <hyperlink ref="L3" location="Contents!A1" display="Contents!A1"/>
  </hyperlinks>
  <pageMargins left="0.25" right="0.25" top="0.75" bottom="0.75" header="0.3" footer="0.3"/>
  <pageSetup paperSize="9" scale="27" orientation="portrait" r:id="rId1"/>
  <rowBreaks count="1" manualBreakCount="1">
    <brk id="43" max="31" man="1"/>
  </rowBreaks>
  <colBreaks count="1" manualBreakCount="1">
    <brk id="31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Z30"/>
  <sheetViews>
    <sheetView view="pageBreakPreview" zoomScale="90" zoomScaleNormal="90" zoomScaleSheetLayoutView="90" workbookViewId="0">
      <pane xSplit="4" ySplit="7" topLeftCell="E8" activePane="bottomRight" state="frozen"/>
      <selection pane="topRight"/>
      <selection pane="bottomLeft"/>
      <selection pane="bottomRight" activeCell="S33" sqref="S33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384" width="9.109375" style="1"/>
  </cols>
  <sheetData>
    <row r="2" spans="1:26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26" ht="17.100000000000001" customHeight="1" x14ac:dyDescent="0.3">
      <c r="A3" s="150"/>
      <c r="B3" s="150"/>
      <c r="C3" s="151" t="s">
        <v>151</v>
      </c>
      <c r="D3" s="151"/>
      <c r="E3" s="152"/>
      <c r="F3" s="152"/>
      <c r="G3" s="152"/>
      <c r="H3" s="152"/>
      <c r="I3" s="157"/>
      <c r="J3" s="152"/>
      <c r="K3" s="157" t="s">
        <v>497</v>
      </c>
      <c r="L3" s="152"/>
      <c r="M3" s="152"/>
      <c r="N3" s="152"/>
      <c r="O3" s="152"/>
      <c r="P3" s="152"/>
      <c r="Q3" s="152"/>
    </row>
    <row r="4" spans="1:26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6" spans="1:26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 t="s">
        <v>466</v>
      </c>
      <c r="O6" s="153" t="s">
        <v>467</v>
      </c>
      <c r="P6" s="153" t="s">
        <v>491</v>
      </c>
      <c r="Q6" s="153">
        <v>2015</v>
      </c>
    </row>
    <row r="7" spans="1:26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9" spans="1:26" ht="17.100000000000001" customHeight="1" x14ac:dyDescent="0.3">
      <c r="B9" s="154" t="s">
        <v>354</v>
      </c>
      <c r="C9" s="154"/>
      <c r="F9" s="2"/>
      <c r="G9" s="2"/>
      <c r="H9" s="2"/>
      <c r="I9" s="2"/>
      <c r="J9" s="148"/>
      <c r="K9" s="2"/>
      <c r="L9" s="2"/>
      <c r="M9" s="2"/>
      <c r="N9" s="2"/>
      <c r="O9" s="2"/>
      <c r="P9" s="2"/>
      <c r="Q9" s="2"/>
      <c r="R9" s="5"/>
      <c r="S9" s="5"/>
      <c r="T9" s="5"/>
      <c r="U9" s="7"/>
      <c r="V9" s="7"/>
      <c r="W9" s="7"/>
      <c r="X9" s="7"/>
      <c r="Y9" s="7"/>
      <c r="Z9" s="7"/>
    </row>
    <row r="10" spans="1:26" ht="17.100000000000001" customHeight="1" x14ac:dyDescent="0.3">
      <c r="B10" s="155" t="s">
        <v>250</v>
      </c>
      <c r="C10" s="156" t="s">
        <v>144</v>
      </c>
      <c r="F10" s="78">
        <v>1.1399999999999999</v>
      </c>
      <c r="G10" s="78">
        <v>25.8</v>
      </c>
      <c r="H10" s="78">
        <v>16.309999999999999</v>
      </c>
      <c r="I10" s="78">
        <v>48.82</v>
      </c>
      <c r="J10" s="78">
        <v>109.65</v>
      </c>
      <c r="K10" s="78">
        <v>235.77</v>
      </c>
      <c r="L10" s="78">
        <v>99</v>
      </c>
      <c r="M10" s="78">
        <v>24</v>
      </c>
      <c r="N10" s="78">
        <v>199</v>
      </c>
      <c r="O10" s="78">
        <v>211</v>
      </c>
      <c r="P10" s="78">
        <v>113</v>
      </c>
      <c r="Q10" s="78">
        <v>164</v>
      </c>
      <c r="R10" s="5"/>
      <c r="S10" s="5"/>
      <c r="T10" s="5"/>
      <c r="U10" s="5"/>
      <c r="V10" s="5"/>
      <c r="W10" s="5"/>
      <c r="X10" s="5"/>
      <c r="Y10" s="7"/>
      <c r="Z10" s="7"/>
    </row>
    <row r="11" spans="1:26" ht="17.100000000000001" customHeight="1" x14ac:dyDescent="0.3">
      <c r="B11" s="155" t="s">
        <v>251</v>
      </c>
      <c r="C11" s="156" t="s">
        <v>144</v>
      </c>
      <c r="F11" s="78">
        <v>5.67</v>
      </c>
      <c r="G11" s="78">
        <v>25.8</v>
      </c>
      <c r="H11" s="78">
        <v>16.309999999999999</v>
      </c>
      <c r="I11" s="78">
        <v>48.82</v>
      </c>
      <c r="J11" s="78">
        <v>109.65</v>
      </c>
      <c r="K11" s="78">
        <v>235.77</v>
      </c>
      <c r="L11" s="78">
        <v>99</v>
      </c>
      <c r="M11" s="78">
        <v>24</v>
      </c>
      <c r="N11" s="78">
        <v>199</v>
      </c>
      <c r="O11" s="78">
        <v>211</v>
      </c>
      <c r="P11" s="78">
        <v>113</v>
      </c>
      <c r="Q11" s="78">
        <v>164</v>
      </c>
      <c r="R11" s="5"/>
      <c r="S11" s="5"/>
      <c r="T11" s="5"/>
      <c r="U11" s="5"/>
      <c r="V11" s="5"/>
      <c r="W11" s="5"/>
      <c r="X11" s="5"/>
      <c r="Y11" s="7"/>
      <c r="Z11" s="7"/>
    </row>
    <row r="12" spans="1:26" ht="17.100000000000001" customHeight="1" x14ac:dyDescent="0.3">
      <c r="B12" s="155" t="s">
        <v>247</v>
      </c>
      <c r="C12" s="156" t="s">
        <v>243</v>
      </c>
      <c r="F12" s="6">
        <v>390.30414918000002</v>
      </c>
      <c r="G12" s="6">
        <v>5283.6449519999996</v>
      </c>
      <c r="H12" s="6">
        <v>3340.1646963999997</v>
      </c>
      <c r="I12" s="6">
        <v>9997.9669208000014</v>
      </c>
      <c r="J12" s="6">
        <v>22455.471199349999</v>
      </c>
      <c r="K12" s="6">
        <v>48283.894664300002</v>
      </c>
      <c r="L12" s="6">
        <v>20274.451560000001</v>
      </c>
      <c r="M12" s="6">
        <v>5323.7245000000003</v>
      </c>
      <c r="N12" s="6">
        <v>45250</v>
      </c>
      <c r="O12" s="6">
        <v>37480</v>
      </c>
      <c r="P12" s="6">
        <v>20070</v>
      </c>
      <c r="Q12" s="6">
        <v>29100</v>
      </c>
      <c r="R12" s="5"/>
      <c r="S12" s="5"/>
      <c r="T12" s="5"/>
      <c r="U12" s="5"/>
      <c r="V12" s="5"/>
      <c r="W12" s="5"/>
      <c r="X12" s="5"/>
      <c r="Y12" s="7"/>
      <c r="Z12" s="7"/>
    </row>
    <row r="13" spans="1:26" ht="17.100000000000001" customHeight="1" x14ac:dyDescent="0.3">
      <c r="B13" s="155" t="s">
        <v>244</v>
      </c>
      <c r="C13" s="156" t="s">
        <v>243</v>
      </c>
      <c r="F13" s="6">
        <v>7805.509</v>
      </c>
      <c r="G13" s="6">
        <v>11495.311</v>
      </c>
      <c r="H13" s="6">
        <v>13086.800999999999</v>
      </c>
      <c r="I13" s="6">
        <v>10846.169</v>
      </c>
      <c r="J13" s="6">
        <v>16199.718000000001</v>
      </c>
      <c r="K13" s="6">
        <v>44019.553</v>
      </c>
      <c r="L13" s="6">
        <v>34468.802000000003</v>
      </c>
      <c r="M13" s="6">
        <v>46509.870999999999</v>
      </c>
      <c r="N13" s="6"/>
      <c r="O13" s="6">
        <v>69124</v>
      </c>
      <c r="P13" s="6">
        <v>65272.01</v>
      </c>
      <c r="Q13" s="6">
        <v>52306.523000000001</v>
      </c>
      <c r="R13" s="5"/>
      <c r="S13" s="5"/>
      <c r="T13" s="5"/>
      <c r="U13" s="5"/>
      <c r="V13" s="5"/>
      <c r="W13" s="5"/>
      <c r="X13" s="5"/>
      <c r="Y13" s="7"/>
      <c r="Z13" s="7"/>
    </row>
    <row r="14" spans="1:26" ht="17.100000000000001" customHeight="1" x14ac:dyDescent="0.3">
      <c r="B14" s="155" t="s">
        <v>245</v>
      </c>
      <c r="C14" s="156" t="s">
        <v>8</v>
      </c>
      <c r="F14" s="78">
        <v>5.000367678520389</v>
      </c>
      <c r="G14" s="78">
        <v>45.963479822337995</v>
      </c>
      <c r="H14" s="78">
        <v>25.523156471929237</v>
      </c>
      <c r="I14" s="78">
        <v>92.179708068351147</v>
      </c>
      <c r="J14" s="78">
        <v>138.61643270179147</v>
      </c>
      <c r="K14" s="78">
        <v>109.6873806608168</v>
      </c>
      <c r="L14" s="78">
        <v>58.8197163336283</v>
      </c>
      <c r="M14" s="78">
        <v>11.446440047103119</v>
      </c>
      <c r="N14" s="78"/>
      <c r="O14" s="78">
        <v>54.221399224581916</v>
      </c>
      <c r="P14" s="78">
        <v>30.748248751647147</v>
      </c>
      <c r="Q14" s="78">
        <v>55.633596597502766</v>
      </c>
      <c r="R14" s="5"/>
      <c r="S14" s="5"/>
      <c r="T14" s="5"/>
      <c r="U14" s="5"/>
      <c r="V14" s="5"/>
      <c r="W14" s="5"/>
      <c r="X14" s="5"/>
      <c r="Y14" s="7"/>
      <c r="Z14" s="7"/>
    </row>
    <row r="15" spans="1:26" ht="17.100000000000001" customHeight="1" x14ac:dyDescent="0.3">
      <c r="B15" s="192" t="s">
        <v>468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5"/>
      <c r="S15" s="5"/>
      <c r="T15" s="5"/>
      <c r="U15" s="5"/>
      <c r="V15" s="5"/>
      <c r="W15" s="5"/>
      <c r="X15" s="5"/>
      <c r="Y15" s="7"/>
      <c r="Z15" s="7"/>
    </row>
    <row r="16" spans="1:26" ht="17.100000000000001" customHeight="1" x14ac:dyDescent="0.25"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5"/>
      <c r="S16" s="5"/>
      <c r="T16" s="5"/>
      <c r="U16" s="5"/>
      <c r="V16" s="5"/>
      <c r="W16" s="5"/>
      <c r="X16" s="5"/>
      <c r="Y16" s="7"/>
      <c r="Z16" s="7"/>
    </row>
    <row r="17" spans="1:26" ht="17.100000000000001" customHeight="1" x14ac:dyDescent="0.3">
      <c r="B17" s="154" t="s">
        <v>354</v>
      </c>
      <c r="C17" s="15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5"/>
      <c r="S17" s="5"/>
      <c r="T17" s="5"/>
      <c r="U17" s="5"/>
      <c r="V17" s="5"/>
      <c r="W17" s="5"/>
      <c r="X17" s="5"/>
      <c r="Y17" s="7"/>
      <c r="Z17" s="7"/>
    </row>
    <row r="18" spans="1:26" ht="17.100000000000001" customHeight="1" x14ac:dyDescent="0.3">
      <c r="B18" s="155" t="s">
        <v>250</v>
      </c>
      <c r="C18" s="156" t="s">
        <v>246</v>
      </c>
      <c r="F18" s="78">
        <v>4.1927179109966892E-2</v>
      </c>
      <c r="G18" s="78">
        <v>1.0086004691164974</v>
      </c>
      <c r="H18" s="78">
        <v>0.65607401448109404</v>
      </c>
      <c r="I18" s="78">
        <v>1.6564397403033648</v>
      </c>
      <c r="J18" s="78">
        <v>3.6105659681519437</v>
      </c>
      <c r="K18" s="78">
        <v>7.6054838709677419</v>
      </c>
      <c r="L18" s="78">
        <v>3.3687907062210334</v>
      </c>
      <c r="M18" s="78">
        <v>0.77170418006430863</v>
      </c>
      <c r="N18" s="78">
        <v>6.2974683544303796</v>
      </c>
      <c r="O18" s="78">
        <v>6.6352201257861632</v>
      </c>
      <c r="P18" s="78">
        <v>2.9427083333333335</v>
      </c>
      <c r="Q18" s="78">
        <v>2.6885245901639343</v>
      </c>
      <c r="R18" s="5"/>
      <c r="S18" s="5"/>
      <c r="T18" s="5"/>
      <c r="U18" s="5"/>
      <c r="V18" s="5"/>
      <c r="W18" s="5"/>
      <c r="X18" s="5"/>
      <c r="Y18" s="7"/>
      <c r="Z18" s="7"/>
    </row>
    <row r="19" spans="1:26" ht="17.100000000000001" customHeight="1" x14ac:dyDescent="0.3">
      <c r="B19" s="155" t="s">
        <v>251</v>
      </c>
      <c r="C19" s="156" t="s">
        <v>246</v>
      </c>
      <c r="F19" s="78">
        <v>0.20853254873115115</v>
      </c>
      <c r="G19" s="78">
        <v>1.0086004691164974</v>
      </c>
      <c r="H19" s="78">
        <v>0.65607401448109404</v>
      </c>
      <c r="I19" s="78">
        <v>1.6564397403033648</v>
      </c>
      <c r="J19" s="78">
        <v>3.6105659681519437</v>
      </c>
      <c r="K19" s="78">
        <v>7.6054838709677419</v>
      </c>
      <c r="L19" s="78">
        <v>3.3687907062210334</v>
      </c>
      <c r="M19" s="78">
        <v>0.77170418006430863</v>
      </c>
      <c r="N19" s="78">
        <v>6.2974683544303796</v>
      </c>
      <c r="O19" s="78">
        <v>6.6352201257861632</v>
      </c>
      <c r="P19" s="78">
        <v>2.9427083333333335</v>
      </c>
      <c r="Q19" s="78">
        <v>2.6885245901639343</v>
      </c>
      <c r="R19" s="7"/>
      <c r="S19" s="5"/>
      <c r="T19" s="5"/>
      <c r="U19" s="5"/>
      <c r="V19" s="5"/>
      <c r="W19" s="5"/>
      <c r="X19" s="5"/>
      <c r="Y19" s="7"/>
      <c r="Z19" s="7"/>
    </row>
    <row r="20" spans="1:26" ht="17.100000000000001" customHeight="1" x14ac:dyDescent="0.3">
      <c r="B20" s="155" t="s">
        <v>247</v>
      </c>
      <c r="C20" s="156" t="s">
        <v>220</v>
      </c>
      <c r="F20" s="6">
        <v>14.35469471055535</v>
      </c>
      <c r="G20" s="6">
        <v>206.55375105551212</v>
      </c>
      <c r="H20" s="6">
        <v>134.35899824617857</v>
      </c>
      <c r="I20" s="6">
        <v>339.22633612969247</v>
      </c>
      <c r="J20" s="6">
        <v>739.41661439879886</v>
      </c>
      <c r="K20" s="6">
        <v>1557.545599316129</v>
      </c>
      <c r="L20" s="6">
        <v>689.90286857632873</v>
      </c>
      <c r="M20" s="6">
        <v>171.18085209003215</v>
      </c>
      <c r="N20" s="6">
        <v>1431.9620253164555</v>
      </c>
      <c r="O20" s="6">
        <v>1178.6163522012578</v>
      </c>
      <c r="P20" s="6">
        <v>522.65625</v>
      </c>
      <c r="Q20" s="6">
        <v>477.04918032786884</v>
      </c>
      <c r="R20" s="7"/>
      <c r="S20" s="5"/>
      <c r="T20" s="5"/>
      <c r="U20" s="5"/>
      <c r="V20" s="5"/>
      <c r="W20" s="5"/>
      <c r="X20" s="5"/>
      <c r="Y20" s="7"/>
      <c r="Z20" s="7"/>
    </row>
    <row r="21" spans="1:26" ht="17.100000000000001" customHeight="1" x14ac:dyDescent="0.3">
      <c r="B21" s="155" t="s">
        <v>248</v>
      </c>
      <c r="C21" s="156" t="s">
        <v>220</v>
      </c>
      <c r="F21" s="78" t="s">
        <v>122</v>
      </c>
      <c r="G21" s="78" t="s">
        <v>122</v>
      </c>
      <c r="H21" s="78" t="s">
        <v>122</v>
      </c>
      <c r="I21" s="78" t="s">
        <v>122</v>
      </c>
      <c r="J21" s="6">
        <v>420</v>
      </c>
      <c r="K21" s="6">
        <v>1429</v>
      </c>
      <c r="L21" s="6">
        <v>1696</v>
      </c>
      <c r="M21" s="6">
        <v>1682.7801619051445</v>
      </c>
      <c r="N21" s="6"/>
      <c r="O21" s="6">
        <v>1451.8917610062888</v>
      </c>
      <c r="P21" s="6">
        <v>1123.59375</v>
      </c>
      <c r="Q21" s="6">
        <v>999.22950819672133</v>
      </c>
      <c r="R21" s="7"/>
      <c r="S21" s="5"/>
      <c r="T21" s="5"/>
      <c r="U21" s="5"/>
      <c r="V21" s="5"/>
      <c r="W21" s="5"/>
      <c r="X21" s="5"/>
      <c r="Y21" s="7"/>
      <c r="Z21" s="7"/>
    </row>
    <row r="22" spans="1:26" ht="17.100000000000001" customHeight="1" x14ac:dyDescent="0.3">
      <c r="B22" s="155" t="s">
        <v>249</v>
      </c>
      <c r="C22" s="156" t="s">
        <v>8</v>
      </c>
      <c r="F22" s="78" t="s">
        <v>122</v>
      </c>
      <c r="G22" s="78" t="s">
        <v>122</v>
      </c>
      <c r="H22" s="78" t="s">
        <v>122</v>
      </c>
      <c r="I22" s="78" t="s">
        <v>122</v>
      </c>
      <c r="J22" s="78">
        <v>176.05157485685686</v>
      </c>
      <c r="K22" s="78">
        <v>108.99549330413778</v>
      </c>
      <c r="L22" s="78">
        <v>40.678235175491082</v>
      </c>
      <c r="M22" s="78">
        <v>10.172502384163556</v>
      </c>
      <c r="N22" s="78"/>
      <c r="O22" s="78">
        <v>81.177976475627418</v>
      </c>
      <c r="P22" s="78">
        <v>46.516478931998329</v>
      </c>
      <c r="Q22" s="78">
        <v>47.741702623332735</v>
      </c>
      <c r="R22" s="7"/>
      <c r="S22" s="5"/>
      <c r="T22" s="5"/>
      <c r="U22" s="5"/>
      <c r="V22" s="5"/>
      <c r="W22" s="5"/>
      <c r="X22" s="5"/>
      <c r="Y22" s="7"/>
      <c r="Z22" s="7"/>
    </row>
    <row r="23" spans="1:26" ht="17.100000000000001" customHeight="1" x14ac:dyDescent="0.25">
      <c r="B23" s="162"/>
      <c r="C23" s="1"/>
      <c r="J23" s="102"/>
      <c r="K23" s="102"/>
      <c r="L23" s="102"/>
      <c r="M23" s="102"/>
      <c r="N23" s="102"/>
      <c r="O23" s="102"/>
      <c r="P23" s="102"/>
      <c r="Q23" s="102"/>
      <c r="R23" s="7"/>
      <c r="S23" s="5"/>
      <c r="T23" s="5"/>
      <c r="U23" s="5"/>
      <c r="V23" s="5"/>
      <c r="W23" s="5"/>
      <c r="X23" s="5"/>
      <c r="Y23" s="7"/>
      <c r="Z23" s="7"/>
    </row>
    <row r="24" spans="1:26" ht="17.100000000000001" customHeight="1" x14ac:dyDescent="0.25">
      <c r="B24" s="149"/>
      <c r="C24" s="1"/>
      <c r="D24" s="1"/>
      <c r="E24" s="1"/>
      <c r="J24" s="102"/>
      <c r="R24" s="7"/>
      <c r="S24" s="5"/>
      <c r="T24" s="5"/>
      <c r="U24" s="5"/>
      <c r="V24" s="5"/>
      <c r="W24" s="5"/>
      <c r="X24" s="5"/>
      <c r="Y24" s="7"/>
      <c r="Z24" s="7"/>
    </row>
    <row r="25" spans="1:26" ht="17.100000000000001" customHeight="1" x14ac:dyDescent="0.2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81"/>
      <c r="N25" s="181"/>
      <c r="O25" s="181"/>
      <c r="P25" s="181"/>
      <c r="Q25" s="181"/>
      <c r="R25" s="7"/>
      <c r="S25" s="7"/>
      <c r="T25" s="7"/>
      <c r="U25" s="7"/>
      <c r="V25" s="7"/>
      <c r="W25" s="7"/>
      <c r="X25" s="7"/>
      <c r="Y25" s="7"/>
      <c r="Z25" s="7"/>
    </row>
    <row r="26" spans="1:26" ht="17.100000000000001" customHeight="1" x14ac:dyDescent="0.25">
      <c r="R26" s="7"/>
      <c r="S26" s="7"/>
      <c r="T26" s="7"/>
      <c r="U26" s="7"/>
      <c r="V26" s="7"/>
      <c r="W26" s="7"/>
      <c r="X26" s="7"/>
      <c r="Y26" s="7"/>
      <c r="Z26" s="7"/>
    </row>
    <row r="27" spans="1:26" ht="17.100000000000001" customHeight="1" x14ac:dyDescent="0.25">
      <c r="D27" s="1"/>
      <c r="E27" s="1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25">
      <c r="D28" s="1"/>
      <c r="E28" s="1"/>
    </row>
    <row r="29" spans="1:26" ht="17.100000000000001" customHeight="1" x14ac:dyDescent="0.25">
      <c r="E29" s="1"/>
    </row>
    <row r="30" spans="1:26" ht="17.100000000000001" customHeight="1" x14ac:dyDescent="0.25"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</sheetData>
  <sheetProtection formatCells="0"/>
  <hyperlinks>
    <hyperlink ref="K3" location="Contents!A1" display="Contents!A1"/>
  </hyperlinks>
  <pageMargins left="0.25" right="0.25" top="0.75" bottom="0.75" header="0.3" footer="0.3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2:U33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O24" sqref="O24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1" width="9.109375" style="1" customWidth="1"/>
    <col min="12" max="12" width="9.109375" style="1" hidden="1" customWidth="1"/>
    <col min="13" max="66" width="9.109375" style="1" customWidth="1"/>
    <col min="67" max="16384" width="9.109375" style="1"/>
  </cols>
  <sheetData>
    <row r="2" spans="1:21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21" ht="17.100000000000001" customHeight="1" x14ac:dyDescent="0.3">
      <c r="A3" s="150"/>
      <c r="B3" s="150"/>
      <c r="C3" s="151" t="s">
        <v>517</v>
      </c>
      <c r="D3" s="166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157"/>
    </row>
    <row r="4" spans="1:21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6" spans="1:21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 t="s">
        <v>20</v>
      </c>
      <c r="M6" s="153">
        <v>2011</v>
      </c>
      <c r="N6" s="153">
        <v>2012</v>
      </c>
      <c r="O6" s="153">
        <v>2013</v>
      </c>
      <c r="P6" s="153">
        <v>2014</v>
      </c>
      <c r="Q6" s="153">
        <v>2015</v>
      </c>
    </row>
    <row r="7" spans="1:21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9" spans="1:21" ht="17.100000000000001" customHeight="1" x14ac:dyDescent="0.3">
      <c r="B9" s="154" t="s">
        <v>131</v>
      </c>
      <c r="C9" s="15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"/>
      <c r="S9" s="5"/>
      <c r="T9" s="5"/>
      <c r="U9" s="5"/>
    </row>
    <row r="10" spans="1:21" ht="17.100000000000001" customHeight="1" x14ac:dyDescent="0.3">
      <c r="B10" s="155" t="s">
        <v>132</v>
      </c>
      <c r="C10" s="161" t="s">
        <v>418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3">
        <v>2414.25</v>
      </c>
      <c r="L10" s="3">
        <v>2414.25</v>
      </c>
      <c r="M10" s="3">
        <v>3267.75</v>
      </c>
      <c r="N10" s="3">
        <v>3468.5</v>
      </c>
      <c r="O10" s="3">
        <v>3461</v>
      </c>
      <c r="P10" s="3">
        <v>3802</v>
      </c>
      <c r="Q10" s="3">
        <v>3193</v>
      </c>
      <c r="R10" s="5"/>
      <c r="S10" s="5"/>
      <c r="T10" s="5"/>
      <c r="U10" s="5"/>
    </row>
    <row r="11" spans="1:21" ht="17.100000000000001" customHeight="1" x14ac:dyDescent="0.3">
      <c r="B11" s="155" t="s">
        <v>133</v>
      </c>
      <c r="C11" s="161" t="s">
        <v>418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3">
        <v>2377.75</v>
      </c>
      <c r="L11" s="3">
        <v>2377.75</v>
      </c>
      <c r="M11" s="3">
        <v>3205</v>
      </c>
      <c r="N11" s="3">
        <v>3433.75</v>
      </c>
      <c r="O11" s="3">
        <v>3441</v>
      </c>
      <c r="P11" s="3">
        <v>3763</v>
      </c>
      <c r="Q11" s="3">
        <v>3162</v>
      </c>
      <c r="R11" s="5"/>
      <c r="S11" s="5"/>
      <c r="T11" s="5"/>
      <c r="U11" s="5"/>
    </row>
    <row r="12" spans="1:21" ht="17.100000000000001" customHeight="1" x14ac:dyDescent="0.3">
      <c r="B12" s="155" t="s">
        <v>134</v>
      </c>
      <c r="C12" s="161" t="s">
        <v>224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3">
        <v>13433</v>
      </c>
      <c r="L12" s="3">
        <v>13433</v>
      </c>
      <c r="M12" s="3">
        <v>17910.5</v>
      </c>
      <c r="N12" s="3">
        <v>19599.75</v>
      </c>
      <c r="O12" s="3">
        <v>18836</v>
      </c>
      <c r="P12" s="3">
        <v>20109</v>
      </c>
      <c r="Q12" s="3">
        <v>15409</v>
      </c>
      <c r="R12" s="5"/>
      <c r="S12" s="5"/>
      <c r="T12" s="5"/>
      <c r="U12" s="5"/>
    </row>
    <row r="13" spans="1:21" ht="17.100000000000001" customHeight="1" x14ac:dyDescent="0.3">
      <c r="B13" s="155" t="s">
        <v>139</v>
      </c>
      <c r="C13" s="161" t="s">
        <v>224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3">
        <v>20418.75</v>
      </c>
      <c r="L13" s="3">
        <v>20418.75</v>
      </c>
      <c r="M13" s="3">
        <v>27448.75</v>
      </c>
      <c r="N13" s="3">
        <v>29667.25</v>
      </c>
      <c r="O13" s="3">
        <v>29350</v>
      </c>
      <c r="P13" s="3">
        <v>32341</v>
      </c>
      <c r="Q13" s="3">
        <v>29912</v>
      </c>
      <c r="R13" s="5"/>
      <c r="S13" s="5"/>
      <c r="T13" s="5"/>
      <c r="U13" s="5"/>
    </row>
    <row r="14" spans="1:21" ht="17.100000000000001" customHeight="1" x14ac:dyDescent="0.3">
      <c r="B14" s="155" t="s">
        <v>135</v>
      </c>
      <c r="C14" s="161" t="s">
        <v>224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3">
        <v>21589.5</v>
      </c>
      <c r="L14" s="3">
        <v>21589.5</v>
      </c>
      <c r="M14" s="3">
        <v>27247</v>
      </c>
      <c r="N14" s="3">
        <v>29014.25</v>
      </c>
      <c r="O14" s="3">
        <v>28744</v>
      </c>
      <c r="P14" s="3">
        <v>32044</v>
      </c>
      <c r="Q14" s="3">
        <v>27994</v>
      </c>
      <c r="R14" s="5"/>
      <c r="S14" s="5"/>
      <c r="T14" s="5"/>
      <c r="U14" s="5"/>
    </row>
    <row r="15" spans="1:21" ht="17.100000000000001" customHeight="1" x14ac:dyDescent="0.25"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5"/>
      <c r="S15" s="5"/>
      <c r="T15" s="5"/>
      <c r="U15" s="5"/>
    </row>
    <row r="16" spans="1:21" ht="17.100000000000001" customHeight="1" x14ac:dyDescent="0.25"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5"/>
      <c r="S16" s="5"/>
      <c r="T16" s="5"/>
      <c r="U16" s="5"/>
    </row>
    <row r="17" spans="1:21" ht="17.100000000000001" customHeight="1" x14ac:dyDescent="0.3">
      <c r="B17" s="154" t="s">
        <v>411</v>
      </c>
      <c r="C17" s="154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5"/>
      <c r="S17" s="5"/>
      <c r="T17" s="5"/>
      <c r="U17" s="5"/>
    </row>
    <row r="18" spans="1:21" ht="17.100000000000001" customHeight="1" x14ac:dyDescent="0.3">
      <c r="B18" s="155" t="s">
        <v>137</v>
      </c>
      <c r="C18" s="161" t="s">
        <v>416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3">
        <v>6752.5894538606408</v>
      </c>
      <c r="L18" s="3">
        <v>6752.5894538606408</v>
      </c>
      <c r="M18" s="3">
        <v>8945</v>
      </c>
      <c r="N18" s="3">
        <v>10188.75</v>
      </c>
      <c r="O18" s="3">
        <v>10553</v>
      </c>
      <c r="P18" s="3">
        <v>11545</v>
      </c>
      <c r="Q18" s="3">
        <v>12807</v>
      </c>
      <c r="R18" s="5"/>
      <c r="S18" s="5"/>
      <c r="T18" s="5"/>
      <c r="U18" s="5"/>
    </row>
    <row r="19" spans="1:21" ht="17.100000000000001" customHeight="1" x14ac:dyDescent="0.3">
      <c r="B19" s="155" t="s">
        <v>134</v>
      </c>
      <c r="C19" s="161" t="s">
        <v>416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3">
        <v>7731.1440677966111</v>
      </c>
      <c r="L19" s="3">
        <v>7731.1440677966111</v>
      </c>
      <c r="M19" s="3">
        <v>8736</v>
      </c>
      <c r="N19" s="3">
        <v>9288</v>
      </c>
      <c r="O19" s="3">
        <v>8869</v>
      </c>
      <c r="P19" s="3">
        <v>9260</v>
      </c>
      <c r="Q19" s="3">
        <v>7738</v>
      </c>
      <c r="R19" s="5"/>
      <c r="S19" s="5"/>
      <c r="T19" s="5"/>
      <c r="U19" s="5"/>
    </row>
    <row r="20" spans="1:21" ht="17.100000000000001" customHeight="1" x14ac:dyDescent="0.3">
      <c r="B20" s="155" t="s">
        <v>408</v>
      </c>
      <c r="C20" s="161" t="s">
        <v>416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3">
        <v>14962.605932203391</v>
      </c>
      <c r="L20" s="3">
        <v>14962.605932203391</v>
      </c>
      <c r="M20" s="3">
        <v>19678.75</v>
      </c>
      <c r="N20" s="3">
        <v>22734.75</v>
      </c>
      <c r="O20" s="3">
        <v>25136</v>
      </c>
      <c r="P20" s="3">
        <v>26580</v>
      </c>
      <c r="Q20" s="3">
        <v>28284</v>
      </c>
      <c r="R20" s="5"/>
      <c r="S20" s="5"/>
      <c r="T20" s="5"/>
      <c r="U20" s="5"/>
    </row>
    <row r="21" spans="1:21" ht="17.100000000000001" customHeight="1" x14ac:dyDescent="0.3">
      <c r="B21" s="155" t="s">
        <v>409</v>
      </c>
      <c r="C21" s="161" t="s">
        <v>416</v>
      </c>
      <c r="F21" s="6" t="s">
        <v>122</v>
      </c>
      <c r="G21" s="6" t="s">
        <v>122</v>
      </c>
      <c r="H21" s="6" t="s">
        <v>122</v>
      </c>
      <c r="I21" s="6" t="s">
        <v>122</v>
      </c>
      <c r="J21" s="6">
        <v>0</v>
      </c>
      <c r="K21" s="3">
        <v>16833.686440677964</v>
      </c>
      <c r="L21" s="3"/>
      <c r="M21" s="3">
        <v>21786</v>
      </c>
      <c r="N21" s="3">
        <v>25460.25</v>
      </c>
      <c r="O21" s="3">
        <v>28273</v>
      </c>
      <c r="P21" s="3">
        <v>29083</v>
      </c>
      <c r="Q21" s="3">
        <v>30018</v>
      </c>
      <c r="R21" s="5"/>
      <c r="S21" s="5"/>
      <c r="T21" s="5"/>
      <c r="U21" s="5"/>
    </row>
    <row r="22" spans="1:21" ht="17.100000000000001" customHeight="1" x14ac:dyDescent="0.3">
      <c r="B22" s="155" t="s">
        <v>138</v>
      </c>
      <c r="C22" s="161" t="s">
        <v>416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3">
        <v>20802.330508474581</v>
      </c>
      <c r="L22" s="3">
        <v>20802.330508474581</v>
      </c>
      <c r="M22" s="3">
        <v>24024.5</v>
      </c>
      <c r="N22" s="3">
        <v>25084.25</v>
      </c>
      <c r="O22" s="3">
        <v>27348</v>
      </c>
      <c r="P22" s="3">
        <v>30965</v>
      </c>
      <c r="Q22" s="3">
        <v>31271</v>
      </c>
      <c r="R22" s="5"/>
      <c r="S22" s="5"/>
      <c r="T22" s="5"/>
      <c r="U22" s="5"/>
    </row>
    <row r="23" spans="1:21" ht="17.100000000000001" customHeight="1" x14ac:dyDescent="0.3">
      <c r="B23" s="155" t="s">
        <v>117</v>
      </c>
      <c r="C23" s="161" t="s">
        <v>416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3">
        <v>17131.991525423728</v>
      </c>
      <c r="L23" s="3">
        <v>17131.991525423728</v>
      </c>
      <c r="M23" s="3">
        <v>22131.25</v>
      </c>
      <c r="N23" s="3">
        <v>23429</v>
      </c>
      <c r="O23" s="3">
        <v>25900</v>
      </c>
      <c r="P23" s="3">
        <v>29208</v>
      </c>
      <c r="Q23" s="3">
        <v>30164</v>
      </c>
      <c r="R23" s="5"/>
      <c r="S23" s="5"/>
      <c r="T23" s="5"/>
      <c r="U23" s="5"/>
    </row>
    <row r="24" spans="1:21" ht="17.100000000000001" customHeight="1" x14ac:dyDescent="0.3">
      <c r="B24" s="164" t="s">
        <v>417</v>
      </c>
      <c r="C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5"/>
      <c r="S24" s="5"/>
      <c r="T24" s="169"/>
      <c r="U24" s="5"/>
    </row>
    <row r="25" spans="1:21" ht="17.100000000000001" customHeight="1" x14ac:dyDescent="0.25">
      <c r="C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5"/>
      <c r="S25" s="5"/>
      <c r="T25" s="5"/>
      <c r="U25" s="5"/>
    </row>
    <row r="26" spans="1:21" ht="17.100000000000001" customHeight="1" x14ac:dyDescent="0.3">
      <c r="B26" s="154" t="s">
        <v>140</v>
      </c>
      <c r="C26" s="1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5"/>
      <c r="S26" s="5"/>
      <c r="T26" s="5"/>
      <c r="U26" s="5"/>
    </row>
    <row r="27" spans="1:21" ht="17.100000000000001" customHeight="1" x14ac:dyDescent="0.3">
      <c r="B27" s="155" t="s">
        <v>141</v>
      </c>
      <c r="C27" s="161" t="s">
        <v>8</v>
      </c>
      <c r="F27" s="78">
        <v>10.9</v>
      </c>
      <c r="G27" s="78">
        <v>9</v>
      </c>
      <c r="H27" s="78">
        <v>11.9</v>
      </c>
      <c r="I27" s="78">
        <v>13.3</v>
      </c>
      <c r="J27" s="78">
        <v>8.8000000000000007</v>
      </c>
      <c r="K27" s="78">
        <v>8.8000000000000007</v>
      </c>
      <c r="L27" s="78">
        <v>10</v>
      </c>
      <c r="M27" s="78">
        <v>6.1</v>
      </c>
      <c r="N27" s="78">
        <v>6.6</v>
      </c>
      <c r="O27" s="78">
        <v>6.5</v>
      </c>
      <c r="P27" s="78">
        <v>11.4</v>
      </c>
      <c r="Q27" s="78">
        <v>12.9</v>
      </c>
      <c r="R27" s="5"/>
      <c r="S27" s="5"/>
      <c r="T27" s="5"/>
      <c r="U27" s="5"/>
    </row>
    <row r="28" spans="1:21" ht="17.100000000000001" customHeight="1" x14ac:dyDescent="0.3">
      <c r="B28" s="155" t="s">
        <v>142</v>
      </c>
      <c r="C28" s="161" t="s">
        <v>144</v>
      </c>
      <c r="F28" s="78">
        <v>28.78</v>
      </c>
      <c r="G28" s="78">
        <v>26.33</v>
      </c>
      <c r="H28" s="78">
        <v>24.55</v>
      </c>
      <c r="I28" s="78">
        <v>29.38</v>
      </c>
      <c r="J28" s="78">
        <v>30.244199999999999</v>
      </c>
      <c r="K28" s="78">
        <v>30.476900000000001</v>
      </c>
      <c r="L28" s="78">
        <v>32</v>
      </c>
      <c r="M28" s="78">
        <v>32.196100000000001</v>
      </c>
      <c r="N28" s="78">
        <v>30.4</v>
      </c>
      <c r="O28" s="78">
        <v>32.700000000000003</v>
      </c>
      <c r="P28" s="78">
        <v>56.3</v>
      </c>
      <c r="Q28" s="78">
        <v>72.900000000000006</v>
      </c>
      <c r="R28" s="5"/>
      <c r="S28" s="5"/>
      <c r="T28" s="5"/>
      <c r="U28" s="5"/>
    </row>
    <row r="29" spans="1:21" ht="17.100000000000001" customHeight="1" x14ac:dyDescent="0.3">
      <c r="B29" s="155" t="s">
        <v>143</v>
      </c>
      <c r="C29" s="161" t="s">
        <v>144</v>
      </c>
      <c r="F29" s="78">
        <v>28.29</v>
      </c>
      <c r="G29" s="78">
        <v>27.19</v>
      </c>
      <c r="H29" s="78">
        <v>25.58</v>
      </c>
      <c r="I29" s="78">
        <v>24.86</v>
      </c>
      <c r="J29" s="78">
        <v>29.472849999999983</v>
      </c>
      <c r="K29" s="78">
        <v>30.369199999999999</v>
      </c>
      <c r="L29" s="78">
        <v>31</v>
      </c>
      <c r="M29" s="78">
        <v>29.3874</v>
      </c>
      <c r="N29" s="78">
        <v>31.1</v>
      </c>
      <c r="O29" s="78">
        <v>31.8</v>
      </c>
      <c r="P29" s="78">
        <v>38.4</v>
      </c>
      <c r="Q29" s="78">
        <v>61</v>
      </c>
      <c r="R29" s="5"/>
      <c r="S29" s="5"/>
      <c r="T29" s="5"/>
      <c r="U29" s="5"/>
    </row>
    <row r="30" spans="1:21" ht="17.100000000000001" customHeight="1" x14ac:dyDescent="0.25">
      <c r="C30" s="1"/>
      <c r="R30" s="5"/>
      <c r="S30" s="5"/>
      <c r="T30" s="5"/>
      <c r="U30" s="5"/>
    </row>
    <row r="31" spans="1:21" ht="17.100000000000001" customHeight="1" x14ac:dyDescent="0.25">
      <c r="B31" s="75"/>
      <c r="C31" s="1"/>
      <c r="E31" s="1"/>
      <c r="R31" s="5"/>
      <c r="S31" s="5"/>
      <c r="T31" s="5"/>
      <c r="U31" s="5"/>
    </row>
    <row r="32" spans="1:21" ht="17.100000000000001" customHeight="1" x14ac:dyDescent="0.2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81"/>
      <c r="P32" s="181"/>
      <c r="Q32" s="181"/>
    </row>
    <row r="33" spans="3:3" ht="17.100000000000001" customHeight="1" x14ac:dyDescent="0.25">
      <c r="C33" s="1"/>
    </row>
  </sheetData>
  <hyperlinks>
    <hyperlink ref="K3" location="Contents!A1" display="Contents!A1"/>
  </hyperlinks>
  <pageMargins left="0.25" right="0.25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92D050"/>
    <pageSetUpPr fitToPage="1"/>
  </sheetPr>
  <dimension ref="A2:AM40"/>
  <sheetViews>
    <sheetView view="pageBreakPreview" zoomScale="90" zoomScaleNormal="100" zoomScaleSheetLayoutView="90" workbookViewId="0">
      <pane xSplit="4" ySplit="7" topLeftCell="R8" activePane="bottomRight" state="frozen"/>
      <selection pane="topRight"/>
      <selection pane="bottomLeft"/>
      <selection pane="bottomRight" activeCell="AK27" sqref="AK27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384" width="9.109375" style="1"/>
  </cols>
  <sheetData>
    <row r="2" spans="1:39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9" ht="17.100000000000001" customHeight="1" x14ac:dyDescent="0.3">
      <c r="A3" s="150"/>
      <c r="B3" s="150"/>
      <c r="C3" s="151" t="s">
        <v>517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39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9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9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39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9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9" ht="17.100000000000001" customHeight="1" x14ac:dyDescent="0.3">
      <c r="B9" s="154" t="s">
        <v>131</v>
      </c>
      <c r="C9" s="154"/>
      <c r="AK9" s="5"/>
      <c r="AL9" s="5"/>
      <c r="AM9" s="5"/>
    </row>
    <row r="10" spans="1:39" ht="17.100000000000001" customHeight="1" x14ac:dyDescent="0.3">
      <c r="B10" s="155" t="s">
        <v>132</v>
      </c>
      <c r="C10" s="161" t="s">
        <v>418</v>
      </c>
      <c r="F10" s="6">
        <v>1506.5252999999998</v>
      </c>
      <c r="G10" s="6">
        <v>1893.8890337032969</v>
      </c>
      <c r="H10" s="6">
        <v>2138.7379976413049</v>
      </c>
      <c r="I10" s="6">
        <v>2197.495695999999</v>
      </c>
      <c r="J10" s="6">
        <v>2283</v>
      </c>
      <c r="K10" s="6">
        <v>2366</v>
      </c>
      <c r="L10" s="6">
        <v>2353</v>
      </c>
      <c r="M10" s="6">
        <v>2655</v>
      </c>
      <c r="N10" s="6">
        <v>3086</v>
      </c>
      <c r="O10" s="6">
        <v>3276</v>
      </c>
      <c r="P10" s="6">
        <v>3294</v>
      </c>
      <c r="Q10" s="6">
        <v>3415</v>
      </c>
      <c r="R10" s="6">
        <v>3589</v>
      </c>
      <c r="S10" s="6">
        <v>3359</v>
      </c>
      <c r="T10" s="6">
        <v>3505</v>
      </c>
      <c r="U10" s="6">
        <v>3421</v>
      </c>
      <c r="V10" s="6">
        <v>3424</v>
      </c>
      <c r="W10" s="6">
        <v>3238</v>
      </c>
      <c r="X10" s="6">
        <v>3617</v>
      </c>
      <c r="Y10" s="6">
        <v>3554</v>
      </c>
      <c r="Z10" s="6">
        <v>3783</v>
      </c>
      <c r="AA10" s="6">
        <v>3838</v>
      </c>
      <c r="AB10" s="6">
        <v>3689</v>
      </c>
      <c r="AC10" s="6">
        <v>3632</v>
      </c>
      <c r="AD10" s="6">
        <v>3354</v>
      </c>
      <c r="AE10" s="6">
        <v>3258</v>
      </c>
      <c r="AF10" s="6">
        <v>3179</v>
      </c>
      <c r="AG10" s="6">
        <v>2886</v>
      </c>
      <c r="AH10" s="6">
        <v>2533</v>
      </c>
      <c r="AI10" s="6">
        <v>3004</v>
      </c>
      <c r="AJ10" s="6">
        <v>2963.6</v>
      </c>
      <c r="AK10" s="5"/>
      <c r="AL10" s="5"/>
      <c r="AM10" s="5"/>
    </row>
    <row r="11" spans="1:39" ht="17.100000000000001" customHeight="1" x14ac:dyDescent="0.3">
      <c r="B11" s="155" t="s">
        <v>133</v>
      </c>
      <c r="C11" s="161" t="s">
        <v>418</v>
      </c>
      <c r="F11" s="6">
        <v>1481.0772374999997</v>
      </c>
      <c r="G11" s="6">
        <v>1872.3053349010991</v>
      </c>
      <c r="H11" s="6">
        <v>2130.2795347826091</v>
      </c>
      <c r="I11" s="6">
        <v>2188.6538409999989</v>
      </c>
      <c r="J11" s="6">
        <v>2254</v>
      </c>
      <c r="K11" s="6">
        <v>2324</v>
      </c>
      <c r="L11" s="6">
        <v>2313</v>
      </c>
      <c r="M11" s="6">
        <v>2620</v>
      </c>
      <c r="N11" s="6">
        <v>3005</v>
      </c>
      <c r="O11" s="6">
        <v>3183</v>
      </c>
      <c r="P11" s="6">
        <v>3237</v>
      </c>
      <c r="Q11" s="6">
        <v>3395</v>
      </c>
      <c r="R11" s="6">
        <v>3542</v>
      </c>
      <c r="S11" s="6">
        <v>3314</v>
      </c>
      <c r="T11" s="6">
        <v>3493</v>
      </c>
      <c r="U11" s="6">
        <v>3386</v>
      </c>
      <c r="V11" s="6">
        <v>3378</v>
      </c>
      <c r="W11" s="6">
        <v>3235</v>
      </c>
      <c r="X11" s="6">
        <v>3603</v>
      </c>
      <c r="Y11" s="6">
        <v>3539</v>
      </c>
      <c r="Z11" s="6">
        <v>3734</v>
      </c>
      <c r="AA11" s="6">
        <v>3781</v>
      </c>
      <c r="AB11" s="6">
        <v>3675</v>
      </c>
      <c r="AC11" s="6">
        <v>3603</v>
      </c>
      <c r="AD11" s="6">
        <v>3312</v>
      </c>
      <c r="AE11" s="6">
        <v>3278</v>
      </c>
      <c r="AF11" s="6">
        <v>3144</v>
      </c>
      <c r="AG11" s="6">
        <v>2809</v>
      </c>
      <c r="AH11" s="6">
        <v>2442</v>
      </c>
      <c r="AI11" s="6">
        <v>2919</v>
      </c>
      <c r="AJ11" s="6">
        <v>2866.2</v>
      </c>
      <c r="AK11" s="5"/>
      <c r="AL11" s="5"/>
      <c r="AM11" s="5"/>
    </row>
    <row r="12" spans="1:39" ht="17.100000000000001" customHeight="1" x14ac:dyDescent="0.3">
      <c r="B12" s="155" t="s">
        <v>134</v>
      </c>
      <c r="C12" s="161" t="s">
        <v>224</v>
      </c>
      <c r="F12" s="6">
        <v>7766.7486749999989</v>
      </c>
      <c r="G12" s="6">
        <v>10474.214669472529</v>
      </c>
      <c r="H12" s="6">
        <v>12600.603448239135</v>
      </c>
      <c r="I12" s="6">
        <v>12916.771240999993</v>
      </c>
      <c r="J12" s="6">
        <v>13231</v>
      </c>
      <c r="K12" s="6">
        <v>13134</v>
      </c>
      <c r="L12" s="6">
        <v>13035</v>
      </c>
      <c r="M12" s="6">
        <v>14332</v>
      </c>
      <c r="N12" s="6">
        <v>16343</v>
      </c>
      <c r="O12" s="6">
        <v>17486</v>
      </c>
      <c r="P12" s="6">
        <v>18317</v>
      </c>
      <c r="Q12" s="6">
        <v>19496</v>
      </c>
      <c r="R12" s="6">
        <v>20770</v>
      </c>
      <c r="S12" s="6">
        <v>19408</v>
      </c>
      <c r="T12" s="6">
        <v>19885</v>
      </c>
      <c r="U12" s="6">
        <v>18336</v>
      </c>
      <c r="V12" s="6">
        <v>18646</v>
      </c>
      <c r="W12" s="6">
        <v>18345</v>
      </c>
      <c r="X12" s="6">
        <v>19518</v>
      </c>
      <c r="Y12" s="6">
        <v>18788</v>
      </c>
      <c r="Z12" s="6">
        <v>19975</v>
      </c>
      <c r="AA12" s="6">
        <v>20159</v>
      </c>
      <c r="AB12" s="6">
        <v>20008</v>
      </c>
      <c r="AC12" s="6">
        <v>18890</v>
      </c>
      <c r="AD12" s="6">
        <v>16977</v>
      </c>
      <c r="AE12" s="6">
        <v>16849</v>
      </c>
      <c r="AF12" s="6">
        <v>15131</v>
      </c>
      <c r="AG12" s="6">
        <v>11971</v>
      </c>
      <c r="AH12" s="6">
        <v>9885</v>
      </c>
      <c r="AI12" s="6">
        <v>12951</v>
      </c>
      <c r="AJ12" s="6">
        <v>14567.1</v>
      </c>
      <c r="AK12" s="5"/>
      <c r="AL12" s="5"/>
      <c r="AM12" s="5"/>
    </row>
    <row r="13" spans="1:39" ht="17.100000000000001" customHeight="1" x14ac:dyDescent="0.3">
      <c r="B13" s="155" t="s">
        <v>139</v>
      </c>
      <c r="C13" s="161" t="s">
        <v>224</v>
      </c>
      <c r="F13" s="6">
        <v>13644.233189999999</v>
      </c>
      <c r="G13" s="6">
        <v>15598.249194065937</v>
      </c>
      <c r="H13" s="6">
        <v>17468.918738021745</v>
      </c>
      <c r="I13" s="6">
        <v>18027.06870249999</v>
      </c>
      <c r="J13" s="6">
        <v>18955</v>
      </c>
      <c r="K13" s="6">
        <v>20281</v>
      </c>
      <c r="L13" s="6">
        <v>19957</v>
      </c>
      <c r="M13" s="6">
        <v>22482</v>
      </c>
      <c r="N13" s="6">
        <v>25925</v>
      </c>
      <c r="O13" s="6">
        <v>26879</v>
      </c>
      <c r="P13" s="6">
        <v>27408</v>
      </c>
      <c r="Q13" s="6">
        <v>29583</v>
      </c>
      <c r="R13" s="6">
        <v>30069</v>
      </c>
      <c r="S13" s="6">
        <v>28741</v>
      </c>
      <c r="T13" s="6">
        <v>30232</v>
      </c>
      <c r="U13" s="6">
        <v>29627</v>
      </c>
      <c r="V13" s="6">
        <v>29138</v>
      </c>
      <c r="W13" s="6">
        <v>27456</v>
      </c>
      <c r="X13" s="6">
        <v>30475</v>
      </c>
      <c r="Y13" s="6">
        <v>30251</v>
      </c>
      <c r="Z13" s="6">
        <v>31957</v>
      </c>
      <c r="AA13" s="6">
        <v>31819</v>
      </c>
      <c r="AB13" s="6">
        <v>31318</v>
      </c>
      <c r="AC13" s="6">
        <v>32355</v>
      </c>
      <c r="AD13" s="6">
        <v>32144</v>
      </c>
      <c r="AE13" s="6">
        <v>30150</v>
      </c>
      <c r="AF13" s="6">
        <v>30020</v>
      </c>
      <c r="AG13" s="6">
        <v>26452</v>
      </c>
      <c r="AH13" s="6">
        <v>22857</v>
      </c>
      <c r="AI13" s="6">
        <v>26853</v>
      </c>
      <c r="AJ13" s="6">
        <v>26243.4</v>
      </c>
      <c r="AK13" s="5"/>
      <c r="AL13" s="5"/>
      <c r="AM13" s="5"/>
    </row>
    <row r="14" spans="1:39" ht="17.100000000000001" customHeight="1" x14ac:dyDescent="0.3">
      <c r="B14" s="155" t="s">
        <v>135</v>
      </c>
      <c r="C14" s="161" t="s">
        <v>224</v>
      </c>
      <c r="F14" s="6">
        <v>12765.766072499999</v>
      </c>
      <c r="G14" s="6">
        <v>15543.484585164837</v>
      </c>
      <c r="H14" s="6">
        <v>18478.921858630441</v>
      </c>
      <c r="I14" s="6">
        <v>19283.20156949999</v>
      </c>
      <c r="J14" s="6">
        <v>21159</v>
      </c>
      <c r="K14" s="6">
        <v>20854</v>
      </c>
      <c r="L14" s="6">
        <v>20059</v>
      </c>
      <c r="M14" s="6">
        <v>24286</v>
      </c>
      <c r="N14" s="6">
        <v>26563</v>
      </c>
      <c r="O14" s="6">
        <v>27561</v>
      </c>
      <c r="P14" s="6">
        <v>27620</v>
      </c>
      <c r="Q14" s="6">
        <v>27244</v>
      </c>
      <c r="R14" s="6">
        <v>30696</v>
      </c>
      <c r="S14" s="6">
        <v>27188</v>
      </c>
      <c r="T14" s="6">
        <v>28970</v>
      </c>
      <c r="U14" s="6">
        <v>29203</v>
      </c>
      <c r="V14" s="6">
        <v>28728</v>
      </c>
      <c r="W14" s="6">
        <v>26259</v>
      </c>
      <c r="X14" s="6">
        <v>29712</v>
      </c>
      <c r="Y14" s="6">
        <v>30192</v>
      </c>
      <c r="Z14" s="6">
        <v>32053</v>
      </c>
      <c r="AA14" s="6">
        <v>32790</v>
      </c>
      <c r="AB14" s="6">
        <v>31855</v>
      </c>
      <c r="AC14" s="6">
        <v>29008</v>
      </c>
      <c r="AD14" s="6">
        <v>28982</v>
      </c>
      <c r="AE14" s="6">
        <v>28221</v>
      </c>
      <c r="AF14" s="6">
        <v>26992</v>
      </c>
      <c r="AG14" s="6">
        <v>27074</v>
      </c>
      <c r="AH14" s="6">
        <v>23764</v>
      </c>
      <c r="AI14" s="6">
        <v>26215</v>
      </c>
      <c r="AJ14" s="6">
        <v>24538.400000000001</v>
      </c>
      <c r="AK14" s="5"/>
      <c r="AL14" s="5"/>
      <c r="AM14" s="5"/>
    </row>
    <row r="15" spans="1:39" ht="17.100000000000001" customHeight="1" x14ac:dyDescent="0.25"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5"/>
      <c r="AL15" s="5"/>
      <c r="AM15" s="5"/>
    </row>
    <row r="16" spans="1:39" ht="17.100000000000001" customHeight="1" x14ac:dyDescent="0.25"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5"/>
      <c r="AL16" s="5"/>
      <c r="AM16" s="5"/>
    </row>
    <row r="17" spans="1:39" ht="17.100000000000001" customHeight="1" x14ac:dyDescent="0.3">
      <c r="B17" s="154" t="s">
        <v>411</v>
      </c>
      <c r="C17" s="154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5"/>
      <c r="AL17" s="5"/>
      <c r="AM17" s="5"/>
    </row>
    <row r="18" spans="1:39" ht="17.100000000000001" customHeight="1" x14ac:dyDescent="0.3">
      <c r="B18" s="155" t="s">
        <v>137</v>
      </c>
      <c r="C18" s="161" t="s">
        <v>416</v>
      </c>
      <c r="F18" s="6" t="s">
        <v>122</v>
      </c>
      <c r="G18" s="6" t="s">
        <v>122</v>
      </c>
      <c r="H18" s="6" t="s">
        <v>122</v>
      </c>
      <c r="I18" s="6" t="s">
        <v>122</v>
      </c>
      <c r="J18" s="3">
        <v>6324.8587570621467</v>
      </c>
      <c r="K18" s="3">
        <v>6361.5819209039555</v>
      </c>
      <c r="L18" s="3">
        <v>6763.653483992468</v>
      </c>
      <c r="M18" s="3">
        <v>7560.2636534839921</v>
      </c>
      <c r="N18" s="3">
        <v>8812</v>
      </c>
      <c r="O18" s="3">
        <v>9105</v>
      </c>
      <c r="P18" s="3">
        <v>8492</v>
      </c>
      <c r="Q18" s="3">
        <v>9371</v>
      </c>
      <c r="R18" s="3">
        <v>10671</v>
      </c>
      <c r="S18" s="3">
        <v>9502</v>
      </c>
      <c r="T18" s="3">
        <v>10336</v>
      </c>
      <c r="U18" s="3">
        <v>10246</v>
      </c>
      <c r="V18" s="3">
        <v>10449</v>
      </c>
      <c r="W18" s="3">
        <v>9756</v>
      </c>
      <c r="X18" s="3">
        <v>11325</v>
      </c>
      <c r="Y18" s="3">
        <v>10684</v>
      </c>
      <c r="Z18" s="3">
        <v>11607</v>
      </c>
      <c r="AA18" s="3">
        <v>12164</v>
      </c>
      <c r="AB18" s="3">
        <v>11484</v>
      </c>
      <c r="AC18" s="3">
        <v>10925</v>
      </c>
      <c r="AD18" s="3">
        <v>12819</v>
      </c>
      <c r="AE18" s="3">
        <v>13609</v>
      </c>
      <c r="AF18" s="3">
        <v>12561</v>
      </c>
      <c r="AG18" s="3">
        <v>11008</v>
      </c>
      <c r="AH18" s="3">
        <v>9924</v>
      </c>
      <c r="AI18" s="3">
        <v>13370</v>
      </c>
      <c r="AJ18" s="3">
        <v>12124</v>
      </c>
      <c r="AK18" s="5"/>
      <c r="AL18" s="5"/>
      <c r="AM18" s="5"/>
    </row>
    <row r="19" spans="1:39" ht="17.100000000000001" customHeight="1" x14ac:dyDescent="0.3">
      <c r="B19" s="155" t="s">
        <v>134</v>
      </c>
      <c r="C19" s="161" t="s">
        <v>416</v>
      </c>
      <c r="F19" s="6" t="s">
        <v>122</v>
      </c>
      <c r="G19" s="6" t="s">
        <v>122</v>
      </c>
      <c r="H19" s="6" t="s">
        <v>122</v>
      </c>
      <c r="I19" s="6" t="s">
        <v>122</v>
      </c>
      <c r="J19" s="3">
        <v>7297.4576271186443</v>
      </c>
      <c r="K19" s="3">
        <v>7675.42372881356</v>
      </c>
      <c r="L19" s="3">
        <v>7735.5932203389839</v>
      </c>
      <c r="M19" s="3">
        <v>8216.1016949152545</v>
      </c>
      <c r="N19" s="3">
        <v>7843</v>
      </c>
      <c r="O19" s="3">
        <v>8364</v>
      </c>
      <c r="P19" s="3">
        <v>9431</v>
      </c>
      <c r="Q19" s="3">
        <v>9306</v>
      </c>
      <c r="R19" s="3">
        <v>8955</v>
      </c>
      <c r="S19" s="3">
        <v>9155</v>
      </c>
      <c r="T19" s="3">
        <v>9667</v>
      </c>
      <c r="U19" s="3">
        <v>9375</v>
      </c>
      <c r="V19" s="3">
        <v>8370</v>
      </c>
      <c r="W19" s="3">
        <v>8465</v>
      </c>
      <c r="X19" s="3">
        <v>9808</v>
      </c>
      <c r="Y19" s="3">
        <v>8832</v>
      </c>
      <c r="Z19" s="3">
        <v>8663</v>
      </c>
      <c r="AA19" s="3">
        <v>9923</v>
      </c>
      <c r="AB19" s="3">
        <v>9910</v>
      </c>
      <c r="AC19" s="3">
        <v>8545</v>
      </c>
      <c r="AD19" s="3">
        <v>7842</v>
      </c>
      <c r="AE19" s="3">
        <v>9081</v>
      </c>
      <c r="AF19" s="3">
        <v>7930</v>
      </c>
      <c r="AG19" s="3">
        <v>6097</v>
      </c>
      <c r="AH19" s="3">
        <v>3829</v>
      </c>
      <c r="AI19" s="3">
        <v>5637</v>
      </c>
      <c r="AJ19" s="3">
        <v>7017</v>
      </c>
      <c r="AK19" s="5"/>
      <c r="AL19" s="5"/>
      <c r="AM19" s="5"/>
    </row>
    <row r="20" spans="1:39" ht="17.100000000000001" customHeight="1" x14ac:dyDescent="0.3">
      <c r="B20" s="155" t="s">
        <v>408</v>
      </c>
      <c r="C20" s="161" t="s">
        <v>416</v>
      </c>
      <c r="F20" s="6" t="s">
        <v>122</v>
      </c>
      <c r="G20" s="6" t="s">
        <v>122</v>
      </c>
      <c r="H20" s="6" t="s">
        <v>122</v>
      </c>
      <c r="I20" s="6" t="s">
        <v>122</v>
      </c>
      <c r="J20" s="3">
        <v>14016.525423728814</v>
      </c>
      <c r="K20" s="3">
        <v>14649.576271186441</v>
      </c>
      <c r="L20" s="3">
        <v>14686.864406779661</v>
      </c>
      <c r="M20" s="3">
        <v>16497.457627118645</v>
      </c>
      <c r="N20" s="3">
        <v>17750</v>
      </c>
      <c r="O20" s="3">
        <v>19473</v>
      </c>
      <c r="P20" s="3">
        <v>19761</v>
      </c>
      <c r="Q20" s="3">
        <v>21731</v>
      </c>
      <c r="R20" s="3">
        <v>21374</v>
      </c>
      <c r="S20" s="3">
        <v>22414</v>
      </c>
      <c r="T20" s="3">
        <v>23090</v>
      </c>
      <c r="U20" s="3">
        <v>24061</v>
      </c>
      <c r="V20" s="3">
        <v>24364</v>
      </c>
      <c r="W20" s="3">
        <v>24689</v>
      </c>
      <c r="X20" s="3">
        <v>25731</v>
      </c>
      <c r="Y20" s="3">
        <v>25759</v>
      </c>
      <c r="Z20" s="3">
        <v>25875</v>
      </c>
      <c r="AA20" s="3">
        <v>27275</v>
      </c>
      <c r="AB20" s="3">
        <v>27030</v>
      </c>
      <c r="AC20" s="3">
        <v>26140</v>
      </c>
      <c r="AD20" s="3">
        <v>27025</v>
      </c>
      <c r="AE20" s="3">
        <v>28788</v>
      </c>
      <c r="AF20" s="3">
        <v>28771</v>
      </c>
      <c r="AG20" s="3">
        <v>28553</v>
      </c>
      <c r="AH20" s="3">
        <v>25787</v>
      </c>
      <c r="AI20" s="3">
        <v>27839</v>
      </c>
      <c r="AJ20" s="3">
        <v>28310</v>
      </c>
      <c r="AK20" s="5"/>
      <c r="AL20" s="5"/>
      <c r="AM20" s="5"/>
    </row>
    <row r="21" spans="1:39" ht="17.100000000000001" customHeight="1" x14ac:dyDescent="0.3">
      <c r="B21" s="155" t="s">
        <v>409</v>
      </c>
      <c r="C21" s="161">
        <v>5</v>
      </c>
      <c r="F21" s="6" t="s">
        <v>122</v>
      </c>
      <c r="G21" s="6" t="s">
        <v>122</v>
      </c>
      <c r="H21" s="6" t="s">
        <v>122</v>
      </c>
      <c r="I21" s="6" t="s">
        <v>122</v>
      </c>
      <c r="J21" s="3">
        <v>16236.440677966102</v>
      </c>
      <c r="K21" s="3">
        <v>15411.864406779661</v>
      </c>
      <c r="L21" s="3">
        <v>15606.77966101695</v>
      </c>
      <c r="M21" s="3">
        <v>20079.661016949154</v>
      </c>
      <c r="N21" s="3">
        <v>21892</v>
      </c>
      <c r="O21" s="3">
        <v>19747</v>
      </c>
      <c r="P21" s="3">
        <v>20621</v>
      </c>
      <c r="Q21" s="3">
        <v>24884</v>
      </c>
      <c r="R21" s="3">
        <v>24553</v>
      </c>
      <c r="S21" s="3">
        <v>24190</v>
      </c>
      <c r="T21" s="3">
        <v>25127</v>
      </c>
      <c r="U21" s="3">
        <v>27971</v>
      </c>
      <c r="V21" s="3">
        <v>27752</v>
      </c>
      <c r="W21" s="3">
        <v>26523</v>
      </c>
      <c r="X21" s="3">
        <v>28405</v>
      </c>
      <c r="Y21" s="3">
        <v>30413</v>
      </c>
      <c r="Z21" s="3">
        <v>28806</v>
      </c>
      <c r="AA21" s="3">
        <v>28469</v>
      </c>
      <c r="AB21" s="3">
        <v>28829</v>
      </c>
      <c r="AC21" s="3">
        <v>30230</v>
      </c>
      <c r="AD21" s="3">
        <v>28472</v>
      </c>
      <c r="AE21" s="3">
        <v>30057</v>
      </c>
      <c r="AF21" s="3">
        <v>30355</v>
      </c>
      <c r="AG21" s="3">
        <v>31190</v>
      </c>
      <c r="AH21" s="3">
        <v>27125</v>
      </c>
      <c r="AI21" s="3">
        <v>28942</v>
      </c>
      <c r="AJ21" s="3">
        <v>30209</v>
      </c>
      <c r="AK21" s="5"/>
      <c r="AL21" s="5"/>
      <c r="AM21" s="5"/>
    </row>
    <row r="22" spans="1:39" ht="17.100000000000001" customHeight="1" x14ac:dyDescent="0.3">
      <c r="B22" s="155" t="s">
        <v>138</v>
      </c>
      <c r="C22" s="161" t="s">
        <v>416</v>
      </c>
      <c r="F22" s="6" t="s">
        <v>122</v>
      </c>
      <c r="G22" s="6" t="s">
        <v>122</v>
      </c>
      <c r="H22" s="6" t="s">
        <v>122</v>
      </c>
      <c r="I22" s="6" t="s">
        <v>122</v>
      </c>
      <c r="J22" s="3">
        <v>18903.813559322036</v>
      </c>
      <c r="K22" s="3">
        <v>20938.135593220341</v>
      </c>
      <c r="L22" s="3">
        <v>21636.440677966104</v>
      </c>
      <c r="M22" s="3">
        <v>21730.932203389832</v>
      </c>
      <c r="N22" s="3">
        <v>22454</v>
      </c>
      <c r="O22" s="3">
        <v>23861</v>
      </c>
      <c r="P22" s="3">
        <v>25195</v>
      </c>
      <c r="Q22" s="3">
        <v>24588</v>
      </c>
      <c r="R22" s="3">
        <v>23195</v>
      </c>
      <c r="S22" s="3">
        <v>24446</v>
      </c>
      <c r="T22" s="3">
        <v>25703</v>
      </c>
      <c r="U22" s="3">
        <v>26993</v>
      </c>
      <c r="V22" s="3">
        <v>26127</v>
      </c>
      <c r="W22" s="3">
        <v>25513</v>
      </c>
      <c r="X22" s="3">
        <v>29151</v>
      </c>
      <c r="Y22" s="3">
        <v>28603</v>
      </c>
      <c r="Z22" s="3">
        <v>28335</v>
      </c>
      <c r="AA22" s="3">
        <v>30080</v>
      </c>
      <c r="AB22" s="3">
        <v>33266</v>
      </c>
      <c r="AC22" s="3">
        <v>32179</v>
      </c>
      <c r="AD22" s="3">
        <v>28250</v>
      </c>
      <c r="AE22" s="3">
        <v>30415</v>
      </c>
      <c r="AF22" s="3">
        <v>34978</v>
      </c>
      <c r="AG22" s="3">
        <v>31440</v>
      </c>
      <c r="AH22" s="3">
        <v>30190</v>
      </c>
      <c r="AI22" s="3">
        <v>33794</v>
      </c>
      <c r="AJ22" s="3">
        <v>34859</v>
      </c>
      <c r="AK22" s="5"/>
      <c r="AL22" s="5"/>
      <c r="AM22" s="5"/>
    </row>
    <row r="23" spans="1:39" ht="17.100000000000001" customHeight="1" x14ac:dyDescent="0.3">
      <c r="B23" s="155" t="s">
        <v>117</v>
      </c>
      <c r="C23" s="161" t="s">
        <v>416</v>
      </c>
      <c r="F23" s="6" t="s">
        <v>122</v>
      </c>
      <c r="G23" s="6" t="s">
        <v>122</v>
      </c>
      <c r="H23" s="6" t="s">
        <v>122</v>
      </c>
      <c r="I23" s="6" t="s">
        <v>122</v>
      </c>
      <c r="J23" s="3">
        <v>15955.084745762713</v>
      </c>
      <c r="K23" s="3">
        <v>17261.016949152545</v>
      </c>
      <c r="L23" s="3">
        <v>17397.457627118645</v>
      </c>
      <c r="M23" s="3">
        <v>17914.406779661018</v>
      </c>
      <c r="N23" s="3">
        <v>20724</v>
      </c>
      <c r="O23" s="3">
        <v>21889</v>
      </c>
      <c r="P23" s="3">
        <v>22758</v>
      </c>
      <c r="Q23" s="3">
        <v>23154</v>
      </c>
      <c r="R23" s="3">
        <v>22628</v>
      </c>
      <c r="S23" s="3">
        <v>23014</v>
      </c>
      <c r="T23" s="3">
        <v>24105</v>
      </c>
      <c r="U23" s="3">
        <v>23969</v>
      </c>
      <c r="V23" s="3">
        <v>25011</v>
      </c>
      <c r="W23" s="3">
        <v>25214</v>
      </c>
      <c r="X23" s="3">
        <v>26208</v>
      </c>
      <c r="Y23" s="3">
        <v>27165</v>
      </c>
      <c r="Z23" s="3">
        <v>27101</v>
      </c>
      <c r="AA23" s="3">
        <v>28683</v>
      </c>
      <c r="AB23" s="3">
        <v>30490</v>
      </c>
      <c r="AC23" s="3">
        <v>30558</v>
      </c>
      <c r="AD23" s="3">
        <v>27804</v>
      </c>
      <c r="AE23" s="3">
        <v>28689</v>
      </c>
      <c r="AF23" s="3">
        <v>32410</v>
      </c>
      <c r="AG23" s="3">
        <v>31754</v>
      </c>
      <c r="AH23" s="3">
        <v>29007</v>
      </c>
      <c r="AI23" s="3">
        <v>32487</v>
      </c>
      <c r="AJ23" s="3">
        <v>32769</v>
      </c>
      <c r="AK23" s="5"/>
      <c r="AL23" s="5"/>
      <c r="AM23" s="5"/>
    </row>
    <row r="24" spans="1:39" ht="17.100000000000001" customHeight="1" x14ac:dyDescent="0.3">
      <c r="B24" s="164" t="s">
        <v>410</v>
      </c>
      <c r="C24" s="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5"/>
      <c r="AL24" s="169"/>
      <c r="AM24" s="5"/>
    </row>
    <row r="25" spans="1:39" ht="17.100000000000001" customHeight="1" x14ac:dyDescent="0.25">
      <c r="C25" s="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5"/>
      <c r="AL25" s="5"/>
      <c r="AM25" s="5"/>
    </row>
    <row r="26" spans="1:39" ht="17.100000000000001" customHeight="1" x14ac:dyDescent="0.3">
      <c r="B26" s="154" t="s">
        <v>140</v>
      </c>
      <c r="C26" s="1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5"/>
      <c r="AL26" s="5"/>
      <c r="AM26" s="5"/>
    </row>
    <row r="27" spans="1:39" ht="17.100000000000001" customHeight="1" x14ac:dyDescent="0.3">
      <c r="B27" s="155" t="s">
        <v>141</v>
      </c>
      <c r="C27" s="161" t="s">
        <v>8</v>
      </c>
      <c r="F27" s="78">
        <v>5.4</v>
      </c>
      <c r="G27" s="78">
        <v>2.0000010000000001</v>
      </c>
      <c r="H27" s="78">
        <v>0.6</v>
      </c>
      <c r="I27" s="78">
        <v>0.7</v>
      </c>
      <c r="J27" s="78">
        <v>3.2</v>
      </c>
      <c r="K27" s="78">
        <v>1.2</v>
      </c>
      <c r="L27" s="78">
        <v>1.8</v>
      </c>
      <c r="M27" s="78">
        <v>2.6</v>
      </c>
      <c r="N27" s="78">
        <v>3.8</v>
      </c>
      <c r="O27" s="78">
        <v>1.2</v>
      </c>
      <c r="P27" s="78">
        <v>-0.3</v>
      </c>
      <c r="Q27" s="78">
        <v>1.4</v>
      </c>
      <c r="R27" s="78">
        <v>1.5</v>
      </c>
      <c r="S27" s="78">
        <v>1.7</v>
      </c>
      <c r="T27" s="78">
        <v>2</v>
      </c>
      <c r="U27" s="78">
        <v>1.4</v>
      </c>
      <c r="V27" s="78">
        <v>1.9</v>
      </c>
      <c r="W27" s="78">
        <v>1.6</v>
      </c>
      <c r="X27" s="78">
        <v>1.2</v>
      </c>
      <c r="Y27" s="78">
        <v>1.7</v>
      </c>
      <c r="Z27" s="78">
        <v>2.2999999999999998</v>
      </c>
      <c r="AA27" s="78">
        <v>2.4</v>
      </c>
      <c r="AB27" s="78">
        <v>1.4</v>
      </c>
      <c r="AC27" s="78">
        <v>4.8</v>
      </c>
      <c r="AD27" s="78">
        <v>7.4</v>
      </c>
      <c r="AE27" s="78">
        <v>1.1000000000000001</v>
      </c>
      <c r="AF27" s="78">
        <v>1.9</v>
      </c>
      <c r="AG27" s="78">
        <v>2.5</v>
      </c>
      <c r="AH27" s="78">
        <v>2.1</v>
      </c>
      <c r="AI27" s="78">
        <v>1.2</v>
      </c>
      <c r="AJ27" s="78">
        <v>0.8</v>
      </c>
      <c r="AK27" s="5"/>
      <c r="AL27" s="5"/>
      <c r="AM27" s="5"/>
    </row>
    <row r="28" spans="1:39" ht="17.100000000000001" customHeight="1" x14ac:dyDescent="0.3">
      <c r="B28" s="155" t="s">
        <v>142</v>
      </c>
      <c r="C28" s="161" t="s">
        <v>144</v>
      </c>
      <c r="F28" s="78">
        <v>34.013399999999997</v>
      </c>
      <c r="G28" s="78">
        <v>31.290400000000002</v>
      </c>
      <c r="H28" s="78">
        <v>30.092199999999998</v>
      </c>
      <c r="I28" s="78">
        <v>30.244199999999999</v>
      </c>
      <c r="J28" s="78">
        <v>29.363800000000001</v>
      </c>
      <c r="K28" s="78">
        <v>31.195399999999999</v>
      </c>
      <c r="L28" s="78">
        <v>30.402999999999999</v>
      </c>
      <c r="M28" s="78">
        <v>30.476900000000001</v>
      </c>
      <c r="N28" s="78">
        <v>28.428999999999998</v>
      </c>
      <c r="O28" s="78">
        <v>28.075800000000001</v>
      </c>
      <c r="P28" s="78">
        <v>31.8751</v>
      </c>
      <c r="Q28" s="78">
        <v>32.196100000000001</v>
      </c>
      <c r="R28" s="78">
        <v>29.3</v>
      </c>
      <c r="S28" s="78">
        <v>32.799999999999997</v>
      </c>
      <c r="T28" s="78">
        <v>30.9</v>
      </c>
      <c r="U28" s="78">
        <v>30.4</v>
      </c>
      <c r="V28" s="78">
        <v>31.1</v>
      </c>
      <c r="W28" s="78">
        <v>32.700000000000003</v>
      </c>
      <c r="X28" s="78">
        <v>32.299999999999997</v>
      </c>
      <c r="Y28" s="78">
        <v>32.700000000000003</v>
      </c>
      <c r="Z28" s="78">
        <v>35.700000000000003</v>
      </c>
      <c r="AA28" s="78">
        <v>33.6</v>
      </c>
      <c r="AB28" s="78">
        <v>39.4</v>
      </c>
      <c r="AC28" s="78">
        <v>56.3</v>
      </c>
      <c r="AD28" s="78">
        <v>58.5</v>
      </c>
      <c r="AE28" s="78">
        <v>55.5</v>
      </c>
      <c r="AF28" s="78">
        <v>66.2</v>
      </c>
      <c r="AG28" s="78">
        <v>72.900000000000006</v>
      </c>
      <c r="AH28" s="78">
        <v>67.599999999999994</v>
      </c>
      <c r="AI28" s="78">
        <v>64.3</v>
      </c>
      <c r="AJ28" s="78">
        <v>63.2</v>
      </c>
      <c r="AK28" s="5"/>
      <c r="AL28" s="5"/>
      <c r="AM28" s="5"/>
    </row>
    <row r="29" spans="1:39" ht="17.100000000000001" customHeight="1" x14ac:dyDescent="0.3">
      <c r="B29" s="155" t="s">
        <v>143</v>
      </c>
      <c r="C29" s="161" t="s">
        <v>144</v>
      </c>
      <c r="F29" s="78">
        <v>33.930749999999996</v>
      </c>
      <c r="G29" s="78">
        <v>32.214475824175828</v>
      </c>
      <c r="H29" s="78">
        <v>31.327640217391313</v>
      </c>
      <c r="I29" s="78">
        <v>29.472849999999983</v>
      </c>
      <c r="J29" s="78">
        <v>29.890324444444467</v>
      </c>
      <c r="K29" s="78">
        <v>30.243005494505493</v>
      </c>
      <c r="L29" s="78">
        <v>30.620043478260872</v>
      </c>
      <c r="M29" s="78">
        <v>30.711728260869588</v>
      </c>
      <c r="N29" s="78">
        <v>29.2698</v>
      </c>
      <c r="O29" s="78">
        <v>27.985700000000001</v>
      </c>
      <c r="P29" s="78">
        <v>29.046099999999999</v>
      </c>
      <c r="Q29" s="78">
        <v>31.230399999999999</v>
      </c>
      <c r="R29" s="78">
        <v>30.3</v>
      </c>
      <c r="S29" s="78">
        <v>31</v>
      </c>
      <c r="T29" s="78">
        <v>32</v>
      </c>
      <c r="U29" s="78">
        <v>31.1</v>
      </c>
      <c r="V29" s="78">
        <v>30.4</v>
      </c>
      <c r="W29" s="78">
        <v>31.6</v>
      </c>
      <c r="X29" s="78">
        <v>32.799999999999997</v>
      </c>
      <c r="Y29" s="78">
        <v>32.5</v>
      </c>
      <c r="Z29" s="78">
        <v>35</v>
      </c>
      <c r="AA29" s="78">
        <v>35</v>
      </c>
      <c r="AB29" s="78">
        <v>36.200000000000003</v>
      </c>
      <c r="AC29" s="78">
        <v>47.4</v>
      </c>
      <c r="AD29" s="78">
        <v>62.2</v>
      </c>
      <c r="AE29" s="78">
        <v>52.7</v>
      </c>
      <c r="AF29" s="78">
        <v>63</v>
      </c>
      <c r="AG29" s="78">
        <v>65.900000000000006</v>
      </c>
      <c r="AH29" s="78">
        <v>74.599999999999994</v>
      </c>
      <c r="AI29" s="78">
        <v>65.900000000000006</v>
      </c>
      <c r="AJ29" s="78">
        <v>64.599999999999994</v>
      </c>
      <c r="AK29" s="5"/>
      <c r="AL29" s="5"/>
      <c r="AM29" s="5"/>
    </row>
    <row r="30" spans="1:39" ht="17.100000000000001" customHeight="1" x14ac:dyDescent="0.25">
      <c r="C30" s="1"/>
      <c r="AK30" s="5"/>
      <c r="AL30" s="5"/>
      <c r="AM30" s="5"/>
    </row>
    <row r="31" spans="1:39" ht="17.100000000000001" customHeight="1" x14ac:dyDescent="0.25">
      <c r="B31" s="75"/>
      <c r="C31" s="1"/>
    </row>
    <row r="32" spans="1:39" ht="17.100000000000001" customHeight="1" x14ac:dyDescent="0.2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</row>
    <row r="33" spans="2:5" ht="17.100000000000001" customHeight="1" x14ac:dyDescent="0.25">
      <c r="C33" s="1"/>
    </row>
    <row r="34" spans="2:5" ht="17.100000000000001" customHeight="1" x14ac:dyDescent="0.25">
      <c r="B34" s="75"/>
      <c r="C34" s="1"/>
      <c r="D34" s="1"/>
      <c r="E34" s="1"/>
    </row>
    <row r="35" spans="2:5" ht="12.75" customHeight="1" x14ac:dyDescent="0.25">
      <c r="C35" s="1"/>
      <c r="D35" s="1"/>
      <c r="E35" s="1"/>
    </row>
    <row r="36" spans="2:5" ht="17.100000000000001" customHeight="1" x14ac:dyDescent="0.25">
      <c r="C36" s="1"/>
    </row>
    <row r="37" spans="2:5" ht="17.100000000000001" customHeight="1" x14ac:dyDescent="0.25">
      <c r="C37" s="1"/>
    </row>
    <row r="38" spans="2:5" ht="17.100000000000001" customHeight="1" x14ac:dyDescent="0.25">
      <c r="C38" s="1"/>
    </row>
    <row r="39" spans="2:5" ht="17.100000000000001" customHeight="1" x14ac:dyDescent="0.25">
      <c r="C39" s="1"/>
    </row>
    <row r="40" spans="2:5" ht="17.100000000000001" customHeight="1" x14ac:dyDescent="0.3">
      <c r="C40" s="1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  <pageSetUpPr fitToPage="1"/>
  </sheetPr>
  <dimension ref="A2:V80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V23" sqref="V23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1" customWidth="1"/>
    <col min="18" max="16384" width="9.109375" style="1"/>
  </cols>
  <sheetData>
    <row r="2" spans="1:22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2" ht="17.100000000000001" customHeight="1" x14ac:dyDescent="0.3">
      <c r="A3" s="150"/>
      <c r="B3" s="150"/>
      <c r="C3" s="151" t="s">
        <v>518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2"/>
    </row>
    <row r="4" spans="1:22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2" ht="17.100000000000001" customHeight="1" x14ac:dyDescent="0.25">
      <c r="Q5" s="2"/>
    </row>
    <row r="6" spans="1:22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2"/>
    </row>
    <row r="7" spans="1:22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2"/>
    </row>
    <row r="8" spans="1:22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2"/>
    </row>
    <row r="9" spans="1:22" ht="17.100000000000001" customHeight="1" x14ac:dyDescent="0.3">
      <c r="B9" s="154" t="s">
        <v>433</v>
      </c>
      <c r="C9" s="154"/>
      <c r="F9" s="2"/>
      <c r="G9" s="2"/>
      <c r="H9" s="2"/>
      <c r="I9" s="2"/>
      <c r="J9" s="80"/>
      <c r="K9" s="2"/>
      <c r="L9" s="2"/>
      <c r="M9" s="2"/>
      <c r="N9" s="2"/>
      <c r="O9" s="2"/>
      <c r="P9" s="2"/>
      <c r="Q9" s="4"/>
      <c r="R9" s="4"/>
      <c r="S9" s="5"/>
      <c r="T9" s="5"/>
      <c r="U9" s="7"/>
      <c r="V9" s="7"/>
    </row>
    <row r="10" spans="1:22" ht="17.100000000000001" customHeight="1" x14ac:dyDescent="0.3">
      <c r="B10" s="159" t="s">
        <v>10</v>
      </c>
      <c r="C10" s="161" t="s">
        <v>123</v>
      </c>
      <c r="F10" s="6" t="s">
        <v>122</v>
      </c>
      <c r="G10" s="6" t="s">
        <v>122</v>
      </c>
      <c r="H10" s="6" t="s">
        <v>122</v>
      </c>
      <c r="I10" s="6" t="s">
        <v>122</v>
      </c>
      <c r="J10" s="6">
        <v>1269</v>
      </c>
      <c r="K10" s="6">
        <v>1911.6</v>
      </c>
      <c r="L10" s="6">
        <v>1983.5</v>
      </c>
      <c r="M10" s="6">
        <v>2006.8</v>
      </c>
      <c r="N10" s="6">
        <v>2045.3</v>
      </c>
      <c r="O10" s="6">
        <v>2172</v>
      </c>
      <c r="P10" s="6">
        <v>2323.8000000000002</v>
      </c>
      <c r="Q10" s="4"/>
      <c r="R10" s="4"/>
      <c r="S10" s="5"/>
      <c r="T10" s="5"/>
      <c r="U10" s="7"/>
      <c r="V10" s="7"/>
    </row>
    <row r="11" spans="1:22" ht="17.100000000000001" customHeight="1" x14ac:dyDescent="0.3">
      <c r="B11" s="155" t="s">
        <v>302</v>
      </c>
      <c r="C11" s="161" t="s">
        <v>123</v>
      </c>
      <c r="F11" s="6" t="s">
        <v>122</v>
      </c>
      <c r="G11" s="6" t="s">
        <v>122</v>
      </c>
      <c r="H11" s="6" t="s">
        <v>122</v>
      </c>
      <c r="I11" s="6" t="s">
        <v>122</v>
      </c>
      <c r="J11" s="6">
        <v>1221.9000000000001</v>
      </c>
      <c r="K11" s="6">
        <v>1791.4</v>
      </c>
      <c r="L11" s="6">
        <v>1807.9</v>
      </c>
      <c r="M11" s="6">
        <v>1818.6</v>
      </c>
      <c r="N11" s="6">
        <v>1184.4000000000001</v>
      </c>
      <c r="O11" s="6">
        <v>1199.5</v>
      </c>
      <c r="P11" s="6">
        <v>1188.7</v>
      </c>
      <c r="Q11" s="4"/>
      <c r="R11" s="4"/>
      <c r="S11" s="5"/>
      <c r="T11" s="5"/>
      <c r="U11" s="7"/>
      <c r="V11" s="7"/>
    </row>
    <row r="12" spans="1:22" ht="17.100000000000001" customHeight="1" x14ac:dyDescent="0.3">
      <c r="B12" s="155" t="s">
        <v>303</v>
      </c>
      <c r="C12" s="161" t="s">
        <v>123</v>
      </c>
      <c r="F12" s="6" t="s">
        <v>122</v>
      </c>
      <c r="G12" s="6" t="s">
        <v>122</v>
      </c>
      <c r="H12" s="6" t="s">
        <v>122</v>
      </c>
      <c r="I12" s="6" t="s">
        <v>122</v>
      </c>
      <c r="J12" s="6">
        <v>47.1</v>
      </c>
      <c r="K12" s="6">
        <v>120.2</v>
      </c>
      <c r="L12" s="6">
        <v>175.6</v>
      </c>
      <c r="M12" s="6">
        <v>188.2</v>
      </c>
      <c r="N12" s="6">
        <v>861</v>
      </c>
      <c r="O12" s="6">
        <v>972.40000000000009</v>
      </c>
      <c r="P12" s="6">
        <v>689.8</v>
      </c>
      <c r="Q12" s="4"/>
      <c r="R12" s="4"/>
      <c r="S12" s="5"/>
      <c r="T12" s="5"/>
      <c r="U12" s="7"/>
      <c r="V12" s="7"/>
    </row>
    <row r="13" spans="1:22" ht="17.100000000000001" customHeight="1" x14ac:dyDescent="0.3">
      <c r="B13" s="159" t="s">
        <v>11</v>
      </c>
      <c r="C13" s="161" t="s">
        <v>123</v>
      </c>
      <c r="F13" s="6" t="s">
        <v>122</v>
      </c>
      <c r="G13" s="6" t="s">
        <v>122</v>
      </c>
      <c r="H13" s="6" t="s">
        <v>122</v>
      </c>
      <c r="I13" s="6" t="s">
        <v>122</v>
      </c>
      <c r="J13" s="6">
        <v>328.7</v>
      </c>
      <c r="K13" s="6">
        <v>410</v>
      </c>
      <c r="L13" s="6">
        <v>420.3</v>
      </c>
      <c r="M13" s="6">
        <v>528.29999999999995</v>
      </c>
      <c r="N13" s="6">
        <v>528.70000000000005</v>
      </c>
      <c r="O13" s="6">
        <v>673.9</v>
      </c>
      <c r="P13" s="6">
        <v>802.88499999999999</v>
      </c>
      <c r="Q13" s="81"/>
      <c r="R13" s="82"/>
      <c r="S13" s="5"/>
      <c r="T13" s="5"/>
      <c r="U13" s="7"/>
      <c r="V13" s="7"/>
    </row>
    <row r="14" spans="1:22" ht="17.100000000000001" customHeight="1" x14ac:dyDescent="0.3">
      <c r="B14" s="159" t="s">
        <v>12</v>
      </c>
      <c r="C14" s="161" t="s">
        <v>123</v>
      </c>
      <c r="F14" s="6" t="s">
        <v>122</v>
      </c>
      <c r="G14" s="6" t="s">
        <v>122</v>
      </c>
      <c r="H14" s="6" t="s">
        <v>122</v>
      </c>
      <c r="I14" s="6" t="s">
        <v>122</v>
      </c>
      <c r="J14" s="6">
        <v>534.1</v>
      </c>
      <c r="K14" s="6">
        <v>625.6</v>
      </c>
      <c r="L14" s="6">
        <v>582.5</v>
      </c>
      <c r="M14" s="6">
        <v>657.4</v>
      </c>
      <c r="N14" s="6">
        <v>662.8</v>
      </c>
      <c r="O14" s="6">
        <v>867</v>
      </c>
      <c r="P14" s="6">
        <v>1090.854</v>
      </c>
      <c r="Q14" s="4"/>
      <c r="R14" s="4"/>
      <c r="S14" s="5"/>
      <c r="T14" s="5"/>
      <c r="U14" s="7"/>
      <c r="V14" s="7"/>
    </row>
    <row r="15" spans="1:22" ht="17.100000000000001" customHeight="1" x14ac:dyDescent="0.25">
      <c r="F15" s="2"/>
      <c r="G15" s="2"/>
      <c r="H15" s="2"/>
      <c r="I15" s="2"/>
      <c r="J15" s="80"/>
      <c r="K15" s="2"/>
      <c r="L15" s="2"/>
      <c r="M15" s="2"/>
      <c r="N15" s="2"/>
      <c r="O15" s="2"/>
      <c r="P15" s="2"/>
      <c r="Q15" s="4"/>
      <c r="R15" s="4"/>
      <c r="S15" s="5"/>
      <c r="T15" s="5"/>
      <c r="U15" s="7"/>
      <c r="V15" s="7"/>
    </row>
    <row r="16" spans="1:22" ht="17.100000000000001" customHeight="1" x14ac:dyDescent="0.25">
      <c r="F16" s="2"/>
      <c r="G16" s="2"/>
      <c r="H16" s="2"/>
      <c r="I16" s="2"/>
      <c r="J16" s="80"/>
      <c r="K16" s="2"/>
      <c r="L16" s="2"/>
      <c r="M16" s="2"/>
      <c r="N16" s="2"/>
      <c r="O16" s="2"/>
      <c r="P16" s="2"/>
      <c r="Q16" s="4"/>
      <c r="R16" s="4"/>
      <c r="S16" s="5"/>
      <c r="T16" s="5"/>
      <c r="U16" s="7"/>
      <c r="V16" s="7"/>
    </row>
    <row r="17" spans="2:20" ht="17.100000000000001" customHeight="1" x14ac:dyDescent="0.3">
      <c r="B17" s="154" t="s">
        <v>432</v>
      </c>
      <c r="C17" s="154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4"/>
      <c r="S17" s="5"/>
      <c r="T17" s="5"/>
    </row>
    <row r="18" spans="2:20" ht="17.100000000000001" customHeight="1" x14ac:dyDescent="0.3">
      <c r="B18" s="155" t="s">
        <v>59</v>
      </c>
      <c r="C18" s="161" t="s">
        <v>8</v>
      </c>
      <c r="F18" s="6" t="s">
        <v>122</v>
      </c>
      <c r="G18" s="6" t="s">
        <v>122</v>
      </c>
      <c r="H18" s="6" t="s">
        <v>122</v>
      </c>
      <c r="I18" s="6" t="s">
        <v>122</v>
      </c>
      <c r="J18" s="6" t="s">
        <v>122</v>
      </c>
      <c r="K18" s="83">
        <v>7.3861020195355991</v>
      </c>
      <c r="L18" s="83">
        <v>1.64</v>
      </c>
      <c r="M18" s="84">
        <v>1.23</v>
      </c>
      <c r="N18" s="84">
        <v>1.337</v>
      </c>
      <c r="O18" s="84">
        <v>1.79</v>
      </c>
      <c r="P18" s="84">
        <v>2.02</v>
      </c>
      <c r="Q18" s="4"/>
      <c r="R18" s="4"/>
      <c r="S18" s="5"/>
      <c r="T18" s="4"/>
    </row>
    <row r="19" spans="2:20" ht="17.100000000000001" customHeight="1" x14ac:dyDescent="0.3">
      <c r="B19" s="155" t="s">
        <v>60</v>
      </c>
      <c r="C19" s="161" t="s">
        <v>8</v>
      </c>
      <c r="F19" s="6" t="s">
        <v>122</v>
      </c>
      <c r="G19" s="6" t="s">
        <v>122</v>
      </c>
      <c r="H19" s="6" t="s">
        <v>122</v>
      </c>
      <c r="I19" s="6" t="s">
        <v>122</v>
      </c>
      <c r="J19" s="6" t="s">
        <v>122</v>
      </c>
      <c r="K19" s="84">
        <v>8.1940542358260533</v>
      </c>
      <c r="L19" s="84">
        <v>1.7649067199046735</v>
      </c>
      <c r="M19" s="84">
        <v>2.1956056565824573</v>
      </c>
      <c r="N19" s="84">
        <v>1.3402029218138338</v>
      </c>
      <c r="O19" s="84">
        <v>3.1414665903814782</v>
      </c>
      <c r="P19" s="84">
        <v>2.9660167611882553</v>
      </c>
      <c r="Q19" s="4"/>
      <c r="R19" s="4"/>
      <c r="S19" s="5"/>
      <c r="T19" s="4"/>
    </row>
    <row r="20" spans="2:20" ht="17.100000000000001" customHeight="1" x14ac:dyDescent="0.3">
      <c r="B20" s="155" t="s">
        <v>61</v>
      </c>
      <c r="C20" s="161" t="s">
        <v>8</v>
      </c>
      <c r="F20" s="6" t="s">
        <v>122</v>
      </c>
      <c r="G20" s="6" t="s">
        <v>122</v>
      </c>
      <c r="H20" s="6" t="s">
        <v>122</v>
      </c>
      <c r="I20" s="6" t="s">
        <v>122</v>
      </c>
      <c r="J20" s="6" t="s">
        <v>122</v>
      </c>
      <c r="K20" s="84">
        <v>9.1033731508392854</v>
      </c>
      <c r="L20" s="84">
        <v>1.3638424908549034</v>
      </c>
      <c r="M20" s="84">
        <v>2.8776381293777864</v>
      </c>
      <c r="N20" s="84">
        <v>1.3874290343535405</v>
      </c>
      <c r="O20" s="84">
        <v>4.7497324151549192</v>
      </c>
      <c r="P20" s="84">
        <v>4.5284895470108042</v>
      </c>
      <c r="Q20" s="4"/>
      <c r="R20" s="4"/>
      <c r="S20" s="5"/>
      <c r="T20" s="4"/>
    </row>
    <row r="21" spans="2:20" ht="17.100000000000001" customHeight="1" x14ac:dyDescent="0.25">
      <c r="Q21" s="4"/>
      <c r="R21" s="4"/>
      <c r="S21" s="5"/>
      <c r="T21" s="5"/>
    </row>
    <row r="22" spans="2:20" ht="17.100000000000001" customHeight="1" x14ac:dyDescent="0.25">
      <c r="Q22" s="4"/>
      <c r="R22" s="4"/>
      <c r="S22" s="5"/>
      <c r="T22" s="5"/>
    </row>
    <row r="23" spans="2:20" ht="17.100000000000001" customHeight="1" x14ac:dyDescent="0.3">
      <c r="B23" s="154" t="s">
        <v>314</v>
      </c>
      <c r="C23" s="154"/>
      <c r="D23" s="1"/>
      <c r="E23" s="1"/>
      <c r="Q23" s="4"/>
      <c r="R23" s="4"/>
      <c r="S23" s="5"/>
      <c r="T23" s="5"/>
    </row>
    <row r="24" spans="2:20" ht="17.100000000000001" customHeight="1" x14ac:dyDescent="0.3">
      <c r="B24" s="155" t="s">
        <v>13</v>
      </c>
      <c r="C24" s="161" t="s">
        <v>16</v>
      </c>
      <c r="F24" s="6" t="s">
        <v>122</v>
      </c>
      <c r="G24" s="6" t="s">
        <v>122</v>
      </c>
      <c r="H24" s="6" t="s">
        <v>122</v>
      </c>
      <c r="I24" s="6" t="s">
        <v>122</v>
      </c>
      <c r="J24" s="87">
        <v>14.581028536445922</v>
      </c>
      <c r="K24" s="87">
        <v>18.997311890047079</v>
      </c>
      <c r="L24" s="87">
        <v>18.457329427383385</v>
      </c>
      <c r="M24" s="87">
        <v>18.273735199007515</v>
      </c>
      <c r="N24" s="87">
        <v>17.899999999999999</v>
      </c>
      <c r="O24" s="87">
        <v>17.100000000000001</v>
      </c>
      <c r="P24" s="87">
        <v>16.3</v>
      </c>
      <c r="Q24" s="4"/>
      <c r="R24" s="4"/>
      <c r="S24" s="5"/>
      <c r="T24" s="5"/>
    </row>
    <row r="25" spans="2:20" ht="17.100000000000001" customHeight="1" x14ac:dyDescent="0.3">
      <c r="B25" s="155" t="s">
        <v>14</v>
      </c>
      <c r="C25" s="161" t="s">
        <v>16</v>
      </c>
      <c r="F25" s="6" t="s">
        <v>122</v>
      </c>
      <c r="G25" s="6" t="s">
        <v>122</v>
      </c>
      <c r="H25" s="6" t="s">
        <v>122</v>
      </c>
      <c r="I25" s="6" t="s">
        <v>122</v>
      </c>
      <c r="J25" s="87">
        <v>18.357848142379552</v>
      </c>
      <c r="K25" s="87">
        <v>23.071855662237557</v>
      </c>
      <c r="L25" s="87">
        <v>22.368403568209825</v>
      </c>
      <c r="M25" s="87">
        <v>23.084386138630631</v>
      </c>
      <c r="N25" s="87">
        <v>22.511113643927988</v>
      </c>
      <c r="O25" s="87">
        <v>22.338927844763095</v>
      </c>
      <c r="P25" s="87">
        <v>21.892605078461777</v>
      </c>
      <c r="Q25" s="4"/>
      <c r="R25" s="4"/>
      <c r="S25" s="5"/>
      <c r="T25" s="5"/>
    </row>
    <row r="26" spans="2:20" ht="17.100000000000001" customHeight="1" x14ac:dyDescent="0.3">
      <c r="B26" s="155" t="s">
        <v>15</v>
      </c>
      <c r="C26" s="161" t="s">
        <v>16</v>
      </c>
      <c r="F26" s="6" t="s">
        <v>122</v>
      </c>
      <c r="G26" s="6" t="s">
        <v>122</v>
      </c>
      <c r="H26" s="6" t="s">
        <v>122</v>
      </c>
      <c r="I26" s="6" t="s">
        <v>122</v>
      </c>
      <c r="J26" s="87">
        <v>24.494749120563768</v>
      </c>
      <c r="K26" s="87">
        <v>29.28901318390184</v>
      </c>
      <c r="L26" s="87">
        <v>27.788819192838421</v>
      </c>
      <c r="M26" s="87">
        <v>29.070609738305507</v>
      </c>
      <c r="N26" s="87">
        <v>28.307681679357461</v>
      </c>
      <c r="O26" s="87">
        <v>29.083475080987423</v>
      </c>
      <c r="P26" s="87">
        <v>29.489481145155995</v>
      </c>
      <c r="Q26" s="4"/>
      <c r="R26" s="4"/>
      <c r="S26" s="5"/>
      <c r="T26" s="5"/>
    </row>
    <row r="27" spans="2:20" ht="17.100000000000001" customHeight="1" x14ac:dyDescent="0.25">
      <c r="Q27" s="4"/>
      <c r="R27" s="4"/>
      <c r="S27" s="5"/>
      <c r="T27" s="5"/>
    </row>
    <row r="28" spans="2:20" ht="17.100000000000001" customHeight="1" x14ac:dyDescent="0.25">
      <c r="Q28" s="4"/>
      <c r="R28" s="4"/>
      <c r="S28" s="5"/>
      <c r="T28" s="5"/>
    </row>
    <row r="29" spans="2:20" ht="17.100000000000001" customHeight="1" x14ac:dyDescent="0.3">
      <c r="B29" s="154" t="s">
        <v>23</v>
      </c>
      <c r="C29" s="154"/>
      <c r="K29" s="86"/>
      <c r="L29" s="86"/>
      <c r="M29" s="86"/>
      <c r="N29" s="86"/>
      <c r="O29" s="86"/>
      <c r="P29" s="86"/>
      <c r="Q29" s="4"/>
      <c r="R29" s="4"/>
      <c r="S29" s="5"/>
      <c r="T29" s="5"/>
    </row>
    <row r="30" spans="2:20" ht="17.100000000000001" customHeight="1" x14ac:dyDescent="0.3">
      <c r="B30" s="155" t="s">
        <v>24</v>
      </c>
      <c r="C30" s="161" t="s">
        <v>21</v>
      </c>
      <c r="D30" s="1"/>
      <c r="F30" s="85">
        <v>375.63600000000002</v>
      </c>
      <c r="G30" s="85">
        <v>290.42500000000001</v>
      </c>
      <c r="H30" s="85">
        <v>298.21199999999999</v>
      </c>
      <c r="I30" s="85">
        <v>426.4</v>
      </c>
      <c r="J30" s="85">
        <v>262</v>
      </c>
      <c r="K30" s="85">
        <v>233.9</v>
      </c>
      <c r="L30" s="85">
        <v>129.6</v>
      </c>
      <c r="M30" s="85">
        <v>54.8</v>
      </c>
      <c r="N30" s="85">
        <v>109</v>
      </c>
      <c r="O30" s="85">
        <v>272.10000000000002</v>
      </c>
      <c r="P30" s="85">
        <v>431.4</v>
      </c>
      <c r="Q30" s="4"/>
      <c r="R30" s="4"/>
      <c r="S30" s="5"/>
      <c r="T30" s="5"/>
    </row>
    <row r="31" spans="2:20" ht="17.100000000000001" customHeight="1" x14ac:dyDescent="0.25">
      <c r="Q31" s="4"/>
      <c r="R31" s="4"/>
      <c r="S31" s="5"/>
      <c r="T31" s="5"/>
    </row>
    <row r="32" spans="2:20" ht="17.100000000000001" customHeight="1" x14ac:dyDescent="0.25">
      <c r="Q32" s="4"/>
      <c r="R32" s="4"/>
      <c r="S32" s="5"/>
      <c r="T32" s="5"/>
    </row>
    <row r="33" spans="2:20" ht="17.100000000000001" customHeight="1" x14ac:dyDescent="0.3">
      <c r="B33" s="154" t="s">
        <v>502</v>
      </c>
      <c r="C33" s="154"/>
      <c r="Q33" s="4"/>
      <c r="R33" s="4"/>
      <c r="S33" s="5"/>
      <c r="T33" s="5"/>
    </row>
    <row r="34" spans="2:20" ht="17.100000000000001" customHeight="1" x14ac:dyDescent="0.3">
      <c r="B34" s="155" t="s">
        <v>503</v>
      </c>
      <c r="C34" s="161" t="s">
        <v>21</v>
      </c>
      <c r="F34" s="87">
        <v>33.25</v>
      </c>
      <c r="G34" s="87">
        <v>19.36</v>
      </c>
      <c r="H34" s="87">
        <v>27.856999999999999</v>
      </c>
      <c r="I34" s="87">
        <v>32.091999999999999</v>
      </c>
      <c r="J34" s="87">
        <v>10.503</v>
      </c>
      <c r="K34" s="87">
        <v>6.8</v>
      </c>
      <c r="L34" s="87">
        <v>30.9</v>
      </c>
      <c r="M34" s="87">
        <v>20.3</v>
      </c>
      <c r="N34" s="87">
        <v>27.7</v>
      </c>
      <c r="O34" s="87">
        <v>22.4</v>
      </c>
      <c r="P34" s="87">
        <v>31</v>
      </c>
      <c r="Q34" s="4"/>
      <c r="R34" s="4"/>
      <c r="S34" s="5"/>
      <c r="T34" s="5"/>
    </row>
    <row r="35" spans="2:20" ht="17.100000000000001" customHeight="1" x14ac:dyDescent="0.25">
      <c r="Q35" s="4"/>
      <c r="R35" s="4"/>
      <c r="S35" s="5"/>
      <c r="T35" s="5"/>
    </row>
    <row r="36" spans="2:20" ht="17.100000000000001" customHeight="1" x14ac:dyDescent="0.25">
      <c r="Q36" s="4"/>
      <c r="R36" s="4"/>
      <c r="S36" s="5"/>
      <c r="T36" s="5"/>
    </row>
    <row r="37" spans="2:20" ht="17.100000000000001" customHeight="1" x14ac:dyDescent="0.3">
      <c r="B37" s="154" t="s">
        <v>22</v>
      </c>
      <c r="C37" s="154"/>
      <c r="Q37" s="4"/>
      <c r="R37" s="4"/>
      <c r="S37" s="5"/>
      <c r="T37" s="5"/>
    </row>
    <row r="38" spans="2:20" ht="17.100000000000001" customHeight="1" x14ac:dyDescent="0.3">
      <c r="B38" s="155" t="s">
        <v>193</v>
      </c>
      <c r="C38" s="161" t="s">
        <v>58</v>
      </c>
      <c r="F38" s="88">
        <v>0</v>
      </c>
      <c r="G38" s="88">
        <v>0</v>
      </c>
      <c r="H38" s="88">
        <v>0.44</v>
      </c>
      <c r="I38" s="88">
        <v>0.23899999999999999</v>
      </c>
      <c r="J38" s="88">
        <v>0.3</v>
      </c>
      <c r="K38" s="88">
        <v>0.36299999999999999</v>
      </c>
      <c r="L38" s="88">
        <v>0.26500000000000001</v>
      </c>
      <c r="M38" s="88">
        <v>0.92200000000000004</v>
      </c>
      <c r="N38" s="88">
        <v>2.7589999999999999</v>
      </c>
      <c r="O38" s="88">
        <v>2.7789999999999999</v>
      </c>
      <c r="P38" s="88">
        <v>3.569</v>
      </c>
      <c r="Q38" s="4"/>
      <c r="R38" s="4"/>
      <c r="S38" s="5"/>
      <c r="T38" s="5"/>
    </row>
    <row r="39" spans="2:20" ht="17.100000000000001" customHeight="1" x14ac:dyDescent="0.3">
      <c r="B39" s="155" t="s">
        <v>191</v>
      </c>
      <c r="C39" s="161" t="s">
        <v>257</v>
      </c>
      <c r="F39" s="88">
        <v>0</v>
      </c>
      <c r="G39" s="88">
        <v>0</v>
      </c>
      <c r="H39" s="88">
        <v>1.345</v>
      </c>
      <c r="I39" s="88">
        <v>1.28</v>
      </c>
      <c r="J39" s="88">
        <v>0.2</v>
      </c>
      <c r="K39" s="88">
        <v>0.125</v>
      </c>
      <c r="L39" s="88">
        <v>0</v>
      </c>
      <c r="M39" s="88">
        <v>0</v>
      </c>
      <c r="N39" s="88">
        <v>0.34699999999999998</v>
      </c>
      <c r="O39" s="88">
        <v>2.742</v>
      </c>
      <c r="P39" s="85">
        <v>738</v>
      </c>
      <c r="Q39" s="4"/>
      <c r="R39" s="4"/>
      <c r="S39" s="5"/>
      <c r="T39" s="5"/>
    </row>
    <row r="40" spans="2:20" ht="17.100000000000001" customHeight="1" x14ac:dyDescent="0.25">
      <c r="C40" s="1"/>
      <c r="Q40" s="4"/>
      <c r="R40" s="4"/>
      <c r="S40" s="5"/>
      <c r="T40" s="5"/>
    </row>
    <row r="41" spans="2:20" ht="17.100000000000001" customHeight="1" x14ac:dyDescent="0.25"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4"/>
      <c r="R41" s="4"/>
      <c r="S41" s="5"/>
      <c r="T41" s="5"/>
    </row>
    <row r="42" spans="2:20" ht="17.100000000000001" customHeight="1" x14ac:dyDescent="0.3">
      <c r="B42" s="154" t="s">
        <v>118</v>
      </c>
      <c r="C42" s="15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"/>
      <c r="R42" s="4"/>
      <c r="S42" s="5"/>
      <c r="T42" s="5"/>
    </row>
    <row r="43" spans="2:20" ht="17.100000000000001" customHeight="1" x14ac:dyDescent="0.3">
      <c r="B43" s="155" t="s">
        <v>26</v>
      </c>
      <c r="C43" s="161" t="s">
        <v>25</v>
      </c>
      <c r="F43" s="90">
        <v>162</v>
      </c>
      <c r="G43" s="90">
        <v>167</v>
      </c>
      <c r="H43" s="90">
        <v>170</v>
      </c>
      <c r="I43" s="90">
        <v>246</v>
      </c>
      <c r="J43" s="90">
        <v>171</v>
      </c>
      <c r="K43" s="85">
        <v>146</v>
      </c>
      <c r="L43" s="85">
        <v>84</v>
      </c>
      <c r="M43" s="85">
        <v>42</v>
      </c>
      <c r="N43" s="85">
        <v>50</v>
      </c>
      <c r="O43" s="85">
        <v>93</v>
      </c>
      <c r="P43" s="85">
        <v>158</v>
      </c>
      <c r="Q43" s="4"/>
      <c r="R43" s="4"/>
      <c r="S43" s="5"/>
      <c r="T43" s="5"/>
    </row>
    <row r="44" spans="2:20" ht="17.100000000000001" customHeight="1" x14ac:dyDescent="0.25"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4"/>
      <c r="R44" s="4"/>
      <c r="S44" s="5"/>
      <c r="T44" s="5"/>
    </row>
    <row r="45" spans="2:20" ht="17.100000000000001" customHeight="1" x14ac:dyDescent="0.25"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4"/>
      <c r="R45" s="4"/>
      <c r="S45" s="5"/>
      <c r="T45" s="5"/>
    </row>
    <row r="46" spans="2:20" ht="17.100000000000001" customHeight="1" x14ac:dyDescent="0.3">
      <c r="B46" s="154" t="s">
        <v>325</v>
      </c>
      <c r="C46" s="154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4"/>
      <c r="R46" s="4"/>
      <c r="S46" s="5"/>
      <c r="T46" s="5"/>
    </row>
    <row r="47" spans="2:20" ht="17.100000000000001" customHeight="1" x14ac:dyDescent="0.3">
      <c r="B47" s="155" t="s">
        <v>326</v>
      </c>
      <c r="C47" s="161" t="s">
        <v>25</v>
      </c>
      <c r="F47" s="6">
        <v>18310</v>
      </c>
      <c r="G47" s="6">
        <v>18584</v>
      </c>
      <c r="H47" s="6">
        <v>18810</v>
      </c>
      <c r="I47" s="6">
        <v>19194</v>
      </c>
      <c r="J47" s="6">
        <v>19041</v>
      </c>
      <c r="K47" s="6">
        <v>17925</v>
      </c>
      <c r="L47" s="6">
        <v>17301</v>
      </c>
      <c r="M47" s="6">
        <v>17064</v>
      </c>
      <c r="N47" s="6">
        <v>16883</v>
      </c>
      <c r="O47" s="6">
        <v>16858</v>
      </c>
      <c r="P47" s="6">
        <v>16790</v>
      </c>
      <c r="Q47" s="4"/>
      <c r="R47" s="4"/>
      <c r="S47" s="5"/>
      <c r="T47" s="5"/>
    </row>
    <row r="48" spans="2:20" ht="17.100000000000001" customHeight="1" x14ac:dyDescent="0.25"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4"/>
      <c r="R48" s="4"/>
      <c r="S48" s="5"/>
      <c r="T48" s="5"/>
    </row>
    <row r="49" spans="2:20" ht="17.100000000000001" customHeight="1" x14ac:dyDescent="0.25"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4"/>
      <c r="R49" s="4"/>
      <c r="S49" s="5"/>
      <c r="T49" s="5"/>
    </row>
    <row r="50" spans="2:20" ht="17.100000000000001" customHeight="1" x14ac:dyDescent="0.3">
      <c r="B50" s="154" t="s">
        <v>17</v>
      </c>
      <c r="C50" s="15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"/>
      <c r="R50" s="4"/>
      <c r="S50" s="5"/>
      <c r="T50" s="5"/>
    </row>
    <row r="51" spans="2:20" ht="17.100000000000001" customHeight="1" x14ac:dyDescent="0.3">
      <c r="B51" s="155" t="s">
        <v>324</v>
      </c>
      <c r="C51" s="161" t="s">
        <v>25</v>
      </c>
      <c r="F51" s="6">
        <v>16836</v>
      </c>
      <c r="G51" s="6">
        <v>17319</v>
      </c>
      <c r="H51" s="6">
        <v>17573</v>
      </c>
      <c r="I51" s="6">
        <v>18015</v>
      </c>
      <c r="J51" s="6">
        <v>17441</v>
      </c>
      <c r="K51" s="6">
        <v>16470</v>
      </c>
      <c r="L51" s="6">
        <v>15656</v>
      </c>
      <c r="M51" s="6">
        <v>15335</v>
      </c>
      <c r="N51" s="6">
        <v>15477</v>
      </c>
      <c r="O51" s="6">
        <v>15411</v>
      </c>
      <c r="P51" s="6">
        <v>15314</v>
      </c>
      <c r="Q51" s="4"/>
      <c r="R51" s="4"/>
      <c r="S51" s="5"/>
      <c r="T51" s="5"/>
    </row>
    <row r="52" spans="2:20" ht="17.100000000000001" customHeight="1" x14ac:dyDescent="0.25"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4"/>
      <c r="R52" s="4"/>
      <c r="S52" s="5"/>
      <c r="T52" s="5"/>
    </row>
    <row r="53" spans="2:20" ht="17.100000000000001" customHeight="1" x14ac:dyDescent="0.25"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4"/>
      <c r="R53" s="4"/>
      <c r="S53" s="5"/>
      <c r="T53" s="5"/>
    </row>
    <row r="54" spans="2:20" ht="17.100000000000001" customHeight="1" x14ac:dyDescent="0.3">
      <c r="B54" s="154" t="s">
        <v>115</v>
      </c>
      <c r="C54" s="154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4"/>
      <c r="R54" s="4"/>
      <c r="S54" s="5"/>
      <c r="T54" s="5"/>
    </row>
    <row r="55" spans="2:20" ht="17.100000000000001" customHeight="1" x14ac:dyDescent="0.3">
      <c r="B55" s="155" t="s">
        <v>323</v>
      </c>
      <c r="C55" s="161" t="s">
        <v>25</v>
      </c>
      <c r="F55" s="6">
        <v>1461</v>
      </c>
      <c r="G55" s="6">
        <v>1253</v>
      </c>
      <c r="H55" s="6">
        <v>1228</v>
      </c>
      <c r="I55" s="6">
        <v>1179</v>
      </c>
      <c r="J55" s="6">
        <v>1600</v>
      </c>
      <c r="K55" s="6">
        <v>1455</v>
      </c>
      <c r="L55" s="6">
        <v>1645</v>
      </c>
      <c r="M55" s="6">
        <v>1729</v>
      </c>
      <c r="N55" s="6">
        <v>1406</v>
      </c>
      <c r="O55" s="6">
        <v>1447</v>
      </c>
      <c r="P55" s="6">
        <v>1476</v>
      </c>
      <c r="Q55" s="4"/>
      <c r="R55" s="4"/>
      <c r="S55" s="5"/>
      <c r="T55" s="5"/>
    </row>
    <row r="56" spans="2:20" ht="17.100000000000001" customHeight="1" x14ac:dyDescent="0.3"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4"/>
      <c r="R56" s="4"/>
      <c r="S56" s="5"/>
      <c r="T56" s="5"/>
    </row>
    <row r="57" spans="2:20" ht="17.100000000000001" customHeight="1" x14ac:dyDescent="0.3"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4"/>
      <c r="R57" s="4"/>
      <c r="S57" s="5"/>
      <c r="T57" s="5"/>
    </row>
    <row r="58" spans="2:20" ht="17.100000000000001" customHeight="1" x14ac:dyDescent="0.3">
      <c r="B58" s="154" t="s">
        <v>322</v>
      </c>
      <c r="C58" s="15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"/>
      <c r="R58" s="4"/>
      <c r="S58" s="5"/>
      <c r="T58" s="5"/>
    </row>
    <row r="59" spans="2:20" ht="17.100000000000001" customHeight="1" x14ac:dyDescent="0.3">
      <c r="B59" s="155" t="s">
        <v>450</v>
      </c>
      <c r="C59" s="161" t="s">
        <v>25</v>
      </c>
      <c r="F59" s="6">
        <v>13</v>
      </c>
      <c r="G59" s="6">
        <v>12</v>
      </c>
      <c r="H59" s="6">
        <v>9</v>
      </c>
      <c r="I59" s="6">
        <v>3</v>
      </c>
      <c r="J59" s="6">
        <v>2</v>
      </c>
      <c r="K59" s="6">
        <v>2</v>
      </c>
      <c r="L59" s="6">
        <v>0</v>
      </c>
      <c r="M59" s="6">
        <v>12</v>
      </c>
      <c r="N59" s="6">
        <v>19</v>
      </c>
      <c r="O59" s="6">
        <v>21</v>
      </c>
      <c r="P59" s="6">
        <v>37</v>
      </c>
      <c r="Q59" s="4"/>
      <c r="R59" s="4"/>
      <c r="S59" s="5"/>
      <c r="T59" s="5"/>
    </row>
    <row r="60" spans="2:20" ht="17.100000000000001" customHeight="1" x14ac:dyDescent="0.3"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63"/>
      <c r="R60" s="63"/>
      <c r="S60" s="7"/>
      <c r="T60" s="7"/>
    </row>
    <row r="61" spans="2:20" ht="17.100000000000001" customHeight="1" x14ac:dyDescent="0.3"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63"/>
      <c r="R61" s="63"/>
      <c r="S61" s="7"/>
      <c r="T61" s="7"/>
    </row>
    <row r="62" spans="2:20" ht="17.100000000000001" customHeight="1" x14ac:dyDescent="0.3">
      <c r="B62" s="154" t="s">
        <v>19</v>
      </c>
      <c r="C62" s="154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4"/>
      <c r="R62" s="4"/>
      <c r="S62" s="5"/>
      <c r="T62" s="5"/>
    </row>
    <row r="63" spans="2:20" ht="17.100000000000001" customHeight="1" x14ac:dyDescent="0.3">
      <c r="B63" s="155" t="s">
        <v>309</v>
      </c>
      <c r="C63" s="161" t="s">
        <v>25</v>
      </c>
      <c r="F63" s="6">
        <v>3587</v>
      </c>
      <c r="G63" s="6">
        <v>3799</v>
      </c>
      <c r="H63" s="6">
        <v>3912</v>
      </c>
      <c r="I63" s="6">
        <v>4008</v>
      </c>
      <c r="J63" s="6">
        <v>4108</v>
      </c>
      <c r="K63" s="6">
        <v>4056</v>
      </c>
      <c r="L63" s="6">
        <v>4047</v>
      </c>
      <c r="M63" s="6">
        <v>4004</v>
      </c>
      <c r="N63" s="6">
        <v>4069</v>
      </c>
      <c r="O63" s="6">
        <v>4272</v>
      </c>
      <c r="P63" s="6">
        <v>4445</v>
      </c>
      <c r="Q63" s="4"/>
      <c r="R63" s="4"/>
      <c r="S63" s="5"/>
      <c r="T63" s="5"/>
    </row>
    <row r="64" spans="2:20" ht="17.100000000000001" customHeight="1" x14ac:dyDescent="0.3">
      <c r="B64" s="155" t="s">
        <v>308</v>
      </c>
      <c r="C64" s="161" t="s">
        <v>25</v>
      </c>
      <c r="F64" s="6">
        <v>449</v>
      </c>
      <c r="G64" s="6">
        <v>268</v>
      </c>
      <c r="H64" s="6">
        <v>251</v>
      </c>
      <c r="I64" s="6">
        <v>240</v>
      </c>
      <c r="J64" s="6">
        <v>254</v>
      </c>
      <c r="K64" s="6">
        <v>309</v>
      </c>
      <c r="L64" s="6">
        <v>351</v>
      </c>
      <c r="M64" s="6">
        <v>338</v>
      </c>
      <c r="N64" s="6">
        <v>309</v>
      </c>
      <c r="O64" s="6">
        <v>286</v>
      </c>
      <c r="P64" s="6">
        <v>304</v>
      </c>
      <c r="Q64" s="4"/>
      <c r="R64" s="4"/>
      <c r="S64" s="5"/>
      <c r="T64" s="5"/>
    </row>
    <row r="65" spans="1:20" ht="17.100000000000001" customHeight="1" x14ac:dyDescent="0.3">
      <c r="B65" s="159" t="s">
        <v>262</v>
      </c>
      <c r="C65" s="161" t="s">
        <v>25</v>
      </c>
      <c r="F65" s="6">
        <v>4125</v>
      </c>
      <c r="G65" s="6">
        <v>4144</v>
      </c>
      <c r="H65" s="6">
        <v>4188</v>
      </c>
      <c r="I65" s="6">
        <v>4248</v>
      </c>
      <c r="J65" s="6">
        <v>4362</v>
      </c>
      <c r="K65" s="6">
        <v>4365</v>
      </c>
      <c r="L65" s="6">
        <v>4398</v>
      </c>
      <c r="M65" s="6">
        <v>4342</v>
      </c>
      <c r="N65" s="6">
        <v>4378</v>
      </c>
      <c r="O65" s="6">
        <v>4558</v>
      </c>
      <c r="P65" s="6">
        <v>4749</v>
      </c>
      <c r="Q65" s="4"/>
      <c r="R65" s="4"/>
      <c r="S65" s="5"/>
      <c r="T65" s="5"/>
    </row>
    <row r="66" spans="1:20" ht="17.100000000000001" customHeight="1" x14ac:dyDescent="0.3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4"/>
      <c r="R66" s="4"/>
      <c r="S66" s="5"/>
      <c r="T66" s="5"/>
    </row>
    <row r="67" spans="1:20" ht="17.100000000000001" customHeight="1" x14ac:dyDescent="0.3">
      <c r="C67" s="1"/>
      <c r="F67" s="2"/>
      <c r="G67" s="2"/>
      <c r="H67" s="2"/>
      <c r="I67" s="91"/>
      <c r="J67" s="2"/>
      <c r="K67" s="2"/>
      <c r="L67" s="2"/>
      <c r="M67" s="2"/>
      <c r="N67" s="2"/>
      <c r="O67" s="2"/>
      <c r="P67" s="2"/>
      <c r="Q67" s="62"/>
      <c r="R67" s="62"/>
    </row>
    <row r="68" spans="1:20" ht="17.100000000000001" customHeight="1" x14ac:dyDescent="0.3">
      <c r="B68" s="154" t="s">
        <v>113</v>
      </c>
      <c r="C68" s="15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4"/>
      <c r="R68" s="4"/>
      <c r="S68" s="5"/>
      <c r="T68" s="5"/>
    </row>
    <row r="69" spans="1:20" ht="17.100000000000001" customHeight="1" x14ac:dyDescent="0.3">
      <c r="B69" s="155" t="s">
        <v>27</v>
      </c>
      <c r="C69" s="161" t="s">
        <v>28</v>
      </c>
      <c r="F69" s="87">
        <v>2</v>
      </c>
      <c r="G69" s="90">
        <v>1.9</v>
      </c>
      <c r="H69" s="90">
        <v>1.9</v>
      </c>
      <c r="I69" s="87">
        <v>1.88</v>
      </c>
      <c r="J69" s="87">
        <v>1.96</v>
      </c>
      <c r="K69" s="87">
        <v>2.4900000000000002</v>
      </c>
      <c r="L69" s="87">
        <v>2.76</v>
      </c>
      <c r="M69" s="87">
        <v>2.9</v>
      </c>
      <c r="N69" s="87">
        <v>3</v>
      </c>
      <c r="O69" s="87">
        <v>3.38</v>
      </c>
      <c r="P69" s="87">
        <v>3.8</v>
      </c>
      <c r="Q69" s="4"/>
      <c r="R69" s="4"/>
      <c r="S69" s="5"/>
      <c r="T69" s="5"/>
    </row>
    <row r="70" spans="1:20" ht="17.100000000000001" customHeight="1" x14ac:dyDescent="0.3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4"/>
      <c r="R70" s="4"/>
      <c r="S70" s="5"/>
      <c r="T70" s="5"/>
    </row>
    <row r="71" spans="1:20" ht="17.100000000000001" customHeight="1" x14ac:dyDescent="0.3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4"/>
      <c r="R71" s="4"/>
      <c r="S71" s="5"/>
      <c r="T71" s="5"/>
    </row>
    <row r="72" spans="1:20" ht="17.100000000000001" customHeight="1" x14ac:dyDescent="0.3">
      <c r="B72" s="154" t="s">
        <v>114</v>
      </c>
      <c r="C72" s="15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4"/>
      <c r="R72" s="4"/>
      <c r="S72" s="5"/>
      <c r="T72" s="5"/>
    </row>
    <row r="73" spans="1:20" ht="17.100000000000001" customHeight="1" x14ac:dyDescent="0.3">
      <c r="B73" s="155" t="s">
        <v>29</v>
      </c>
      <c r="C73" s="161" t="s">
        <v>28</v>
      </c>
      <c r="F73" s="90">
        <v>7.3</v>
      </c>
      <c r="G73" s="90">
        <v>5.6</v>
      </c>
      <c r="H73" s="90">
        <v>5.4</v>
      </c>
      <c r="I73" s="87">
        <v>4.3099999999999996</v>
      </c>
      <c r="J73" s="87">
        <v>5.85</v>
      </c>
      <c r="K73" s="87">
        <v>12.5</v>
      </c>
      <c r="L73" s="87">
        <v>13.9</v>
      </c>
      <c r="M73" s="87">
        <v>40.6</v>
      </c>
      <c r="N73" s="87">
        <v>84.6</v>
      </c>
      <c r="O73" s="87">
        <v>62</v>
      </c>
      <c r="P73" s="87">
        <v>74.599999999999994</v>
      </c>
      <c r="Q73" s="4"/>
      <c r="R73" s="4"/>
      <c r="S73" s="5"/>
      <c r="T73" s="5"/>
    </row>
    <row r="74" spans="1:20" ht="17.100000000000001" customHeight="1" x14ac:dyDescent="0.3">
      <c r="B74" s="13"/>
      <c r="C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4"/>
      <c r="R74" s="4"/>
      <c r="S74" s="5"/>
      <c r="T74" s="5"/>
    </row>
    <row r="75" spans="1:20" ht="17.100000000000001" customHeight="1" x14ac:dyDescent="0.3">
      <c r="B75" s="13"/>
      <c r="C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4"/>
      <c r="R75" s="4"/>
      <c r="S75" s="5"/>
      <c r="T75" s="5"/>
    </row>
    <row r="76" spans="1:20" ht="17.100000000000001" customHeight="1" x14ac:dyDescent="0.3">
      <c r="B76" s="154" t="s">
        <v>18</v>
      </c>
      <c r="C76" s="15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4"/>
      <c r="R76" s="4"/>
      <c r="S76" s="5"/>
      <c r="T76" s="5"/>
    </row>
    <row r="77" spans="1:20" ht="17.100000000000001" customHeight="1" x14ac:dyDescent="0.3">
      <c r="B77" s="155" t="s">
        <v>30</v>
      </c>
      <c r="C77" s="161" t="s">
        <v>31</v>
      </c>
      <c r="F77" s="90">
        <v>91.1</v>
      </c>
      <c r="G77" s="90">
        <v>91.3</v>
      </c>
      <c r="H77" s="90">
        <v>91.4</v>
      </c>
      <c r="I77" s="87">
        <v>91.23</v>
      </c>
      <c r="J77" s="87">
        <v>91.09</v>
      </c>
      <c r="K77" s="87">
        <v>90.84</v>
      </c>
      <c r="L77" s="87">
        <v>90.4</v>
      </c>
      <c r="M77" s="87">
        <v>90.4</v>
      </c>
      <c r="N77" s="87">
        <v>90.3</v>
      </c>
      <c r="O77" s="87">
        <v>89.6</v>
      </c>
      <c r="P77" s="87">
        <v>89.1</v>
      </c>
      <c r="Q77" s="4"/>
      <c r="R77" s="4"/>
      <c r="S77" s="5"/>
      <c r="T77" s="5"/>
    </row>
    <row r="78" spans="1:20" ht="17.100000000000001" customHeight="1" x14ac:dyDescent="0.3">
      <c r="B78" s="13"/>
      <c r="C78" s="1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62"/>
      <c r="R78" s="62"/>
    </row>
    <row r="79" spans="1:20" ht="17.100000000000001" customHeight="1" x14ac:dyDescent="0.3">
      <c r="B79" s="94"/>
      <c r="C79" s="1"/>
      <c r="D79" s="1"/>
      <c r="E79" s="1"/>
      <c r="Q79" s="62"/>
      <c r="R79" s="62"/>
    </row>
    <row r="80" spans="1:20" ht="17.100000000000001" customHeight="1" x14ac:dyDescent="0.3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</row>
  </sheetData>
  <hyperlinks>
    <hyperlink ref="K3" location="Contents!A1" display="Contents!A1"/>
  </hyperlinks>
  <pageMargins left="0.25" right="0.25" top="0.75" bottom="0.75" header="0.3" footer="0.3"/>
  <pageSetup paperSize="9" scale="48" orientation="portrait" r:id="rId1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2:V30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S62" sqref="S62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1" customWidth="1"/>
    <col min="18" max="16384" width="9.109375" style="1"/>
  </cols>
  <sheetData>
    <row r="2" spans="1:22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2"/>
    </row>
    <row r="3" spans="1:22" ht="17.100000000000001" customHeight="1" x14ac:dyDescent="0.3">
      <c r="A3" s="150"/>
      <c r="B3" s="150"/>
      <c r="C3" s="151" t="s">
        <v>519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2"/>
    </row>
    <row r="4" spans="1:22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2"/>
    </row>
    <row r="5" spans="1:22" ht="17.100000000000001" customHeight="1" x14ac:dyDescent="0.25">
      <c r="Q5" s="2"/>
    </row>
    <row r="6" spans="1:22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2"/>
    </row>
    <row r="7" spans="1:22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2"/>
    </row>
    <row r="8" spans="1:22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2"/>
    </row>
    <row r="9" spans="1:22" ht="17.100000000000001" customHeight="1" x14ac:dyDescent="0.3">
      <c r="B9" s="154" t="s">
        <v>259</v>
      </c>
      <c r="C9" s="154"/>
      <c r="F9" s="95"/>
      <c r="G9" s="95"/>
      <c r="H9" s="95"/>
      <c r="I9" s="95"/>
      <c r="J9" s="95"/>
      <c r="K9" s="96"/>
      <c r="L9" s="96"/>
      <c r="M9" s="119"/>
      <c r="N9" s="119"/>
      <c r="O9" s="119"/>
      <c r="P9" s="119"/>
      <c r="Q9" s="4"/>
      <c r="R9" s="4"/>
      <c r="S9" s="4"/>
      <c r="T9" s="4"/>
      <c r="U9" s="7"/>
      <c r="V9" s="7"/>
    </row>
    <row r="10" spans="1:22" ht="17.100000000000001" customHeight="1" x14ac:dyDescent="0.3">
      <c r="B10" s="159" t="s">
        <v>32</v>
      </c>
      <c r="C10" s="161" t="s">
        <v>111</v>
      </c>
      <c r="F10" s="97">
        <v>12.002050000000001</v>
      </c>
      <c r="G10" s="97">
        <v>11.78946</v>
      </c>
      <c r="H10" s="97">
        <v>11.665519999999999</v>
      </c>
      <c r="I10" s="97">
        <v>11.680360833333332</v>
      </c>
      <c r="J10" s="97">
        <v>12.233749999999999</v>
      </c>
      <c r="K10" s="97">
        <v>14.144611000000001</v>
      </c>
      <c r="L10" s="97">
        <v>15.106</v>
      </c>
      <c r="M10" s="97">
        <v>15.436999999999999</v>
      </c>
      <c r="N10" s="97">
        <v>16.073028000000001</v>
      </c>
      <c r="O10" s="97">
        <v>17.807722300000002</v>
      </c>
      <c r="P10" s="97">
        <v>19.919</v>
      </c>
      <c r="Q10" s="4"/>
      <c r="R10" s="4"/>
      <c r="S10" s="4"/>
      <c r="T10" s="4"/>
      <c r="U10" s="7"/>
      <c r="V10" s="7"/>
    </row>
    <row r="11" spans="1:22" ht="17.100000000000001" customHeight="1" x14ac:dyDescent="0.3">
      <c r="B11" s="155" t="s">
        <v>341</v>
      </c>
      <c r="C11" s="161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4"/>
      <c r="R11" s="4"/>
      <c r="S11" s="4"/>
      <c r="T11" s="4"/>
      <c r="U11" s="7"/>
      <c r="V11" s="7"/>
    </row>
    <row r="12" spans="1:22" ht="17.100000000000001" customHeight="1" x14ac:dyDescent="0.3">
      <c r="B12" s="160" t="s">
        <v>256</v>
      </c>
      <c r="C12" s="161" t="s">
        <v>111</v>
      </c>
      <c r="F12" s="97">
        <v>11.93439</v>
      </c>
      <c r="G12" s="97">
        <v>11.727370000000001</v>
      </c>
      <c r="H12" s="97">
        <v>11.605829999999999</v>
      </c>
      <c r="I12" s="97">
        <v>11.54163</v>
      </c>
      <c r="J12" s="97">
        <v>12.03773</v>
      </c>
      <c r="K12" s="97">
        <v>13.932600000000001</v>
      </c>
      <c r="L12" s="97">
        <v>14.896078999999999</v>
      </c>
      <c r="M12" s="97">
        <v>15.210077000000002</v>
      </c>
      <c r="N12" s="97">
        <v>15.739112</v>
      </c>
      <c r="O12" s="97">
        <v>16.314</v>
      </c>
      <c r="P12" s="97">
        <v>16.715</v>
      </c>
      <c r="Q12" s="4"/>
      <c r="R12" s="99"/>
      <c r="S12" s="4"/>
      <c r="T12" s="4"/>
      <c r="U12" s="7"/>
      <c r="V12" s="7"/>
    </row>
    <row r="13" spans="1:22" ht="17.100000000000001" customHeight="1" x14ac:dyDescent="0.3">
      <c r="B13" s="160" t="s">
        <v>33</v>
      </c>
      <c r="C13" s="161" t="s">
        <v>111</v>
      </c>
      <c r="F13" s="97">
        <v>6.7659999999999998E-2</v>
      </c>
      <c r="G13" s="97">
        <v>6.2090000000000006E-2</v>
      </c>
      <c r="H13" s="97">
        <v>5.969E-2</v>
      </c>
      <c r="I13" s="97">
        <v>6.0679999999999998E-2</v>
      </c>
      <c r="J13" s="97">
        <v>6.470999999999999E-2</v>
      </c>
      <c r="K13" s="97">
        <v>7.7641999999999989E-2</v>
      </c>
      <c r="L13" s="97">
        <v>8.4722000000000006E-2</v>
      </c>
      <c r="M13" s="97">
        <v>0.10318100000000001</v>
      </c>
      <c r="N13" s="97">
        <v>1.17E-3</v>
      </c>
      <c r="O13" s="97">
        <v>0</v>
      </c>
      <c r="P13" s="97">
        <v>0</v>
      </c>
      <c r="Q13" s="4"/>
      <c r="R13" s="4"/>
      <c r="S13" s="4"/>
      <c r="T13" s="4"/>
      <c r="U13" s="7"/>
      <c r="V13" s="7"/>
    </row>
    <row r="14" spans="1:22" ht="17.100000000000001" customHeight="1" x14ac:dyDescent="0.3">
      <c r="B14" s="160" t="s">
        <v>317</v>
      </c>
      <c r="C14" s="161" t="s">
        <v>111</v>
      </c>
      <c r="F14" s="97" t="s">
        <v>121</v>
      </c>
      <c r="G14" s="97" t="s">
        <v>121</v>
      </c>
      <c r="H14" s="97" t="s">
        <v>121</v>
      </c>
      <c r="I14" s="97">
        <v>2.8125000000000003E-3</v>
      </c>
      <c r="J14" s="97">
        <v>7.1799999999999998E-3</v>
      </c>
      <c r="K14" s="97">
        <v>7.4390000000000003E-3</v>
      </c>
      <c r="L14" s="97">
        <v>6.6439999999999997E-3</v>
      </c>
      <c r="M14" s="97">
        <v>6.5640000000000004E-3</v>
      </c>
      <c r="N14" s="97">
        <v>0</v>
      </c>
      <c r="O14" s="97">
        <v>0</v>
      </c>
      <c r="P14" s="97">
        <v>0</v>
      </c>
      <c r="Q14" s="4"/>
      <c r="R14" s="4"/>
      <c r="S14" s="4"/>
      <c r="T14" s="4"/>
      <c r="U14" s="7"/>
      <c r="V14" s="7"/>
    </row>
    <row r="15" spans="1:22" ht="17.100000000000001" customHeight="1" x14ac:dyDescent="0.3">
      <c r="B15" s="160" t="s">
        <v>318</v>
      </c>
      <c r="C15" s="161" t="s">
        <v>111</v>
      </c>
      <c r="F15" s="97" t="s">
        <v>121</v>
      </c>
      <c r="G15" s="97" t="s">
        <v>121</v>
      </c>
      <c r="H15" s="97" t="s">
        <v>121</v>
      </c>
      <c r="I15" s="97">
        <v>7.5238333333333324E-2</v>
      </c>
      <c r="J15" s="97">
        <v>0.12412999999999999</v>
      </c>
      <c r="K15" s="97">
        <v>0.12693000000000002</v>
      </c>
      <c r="L15" s="97">
        <v>0.11826499999999998</v>
      </c>
      <c r="M15" s="97">
        <v>0.11679300000000001</v>
      </c>
      <c r="N15" s="97">
        <v>4.1730000000000003E-2</v>
      </c>
      <c r="O15" s="97">
        <v>0</v>
      </c>
      <c r="P15" s="97">
        <v>0</v>
      </c>
      <c r="Q15" s="4"/>
      <c r="R15" s="4"/>
      <c r="S15" s="4"/>
      <c r="T15" s="4"/>
      <c r="U15" s="7"/>
      <c r="V15" s="7"/>
    </row>
    <row r="16" spans="1:22" ht="17.100000000000001" customHeight="1" x14ac:dyDescent="0.3">
      <c r="B16" s="160" t="s">
        <v>439</v>
      </c>
      <c r="C16" s="161" t="s">
        <v>111</v>
      </c>
      <c r="F16" s="97"/>
      <c r="G16" s="97"/>
      <c r="H16" s="97"/>
      <c r="I16" s="97"/>
      <c r="J16" s="97"/>
      <c r="K16" s="97"/>
      <c r="L16" s="97"/>
      <c r="M16" s="97"/>
      <c r="N16" s="97">
        <v>0.29101599999999994</v>
      </c>
      <c r="O16" s="97">
        <v>0.82825299999999991</v>
      </c>
      <c r="P16" s="97">
        <v>1.4</v>
      </c>
      <c r="Q16" s="4"/>
      <c r="R16" s="4"/>
      <c r="S16" s="4"/>
      <c r="T16" s="4"/>
      <c r="U16" s="7"/>
      <c r="V16" s="7"/>
    </row>
    <row r="17" spans="1:22" ht="17.100000000000001" customHeight="1" x14ac:dyDescent="0.3">
      <c r="B17" s="160" t="s">
        <v>477</v>
      </c>
      <c r="C17" s="161" t="s">
        <v>111</v>
      </c>
      <c r="F17" s="97"/>
      <c r="G17" s="97"/>
      <c r="H17" s="97"/>
      <c r="I17" s="97"/>
      <c r="J17" s="97"/>
      <c r="K17" s="97"/>
      <c r="L17" s="97"/>
      <c r="M17" s="97"/>
      <c r="N17" s="97"/>
      <c r="O17" s="97">
        <v>0.66546929999999993</v>
      </c>
      <c r="P17" s="97">
        <v>1.804</v>
      </c>
      <c r="Q17" s="4"/>
      <c r="R17" s="4"/>
      <c r="S17" s="4"/>
      <c r="T17" s="4"/>
      <c r="U17" s="7"/>
      <c r="V17" s="7"/>
    </row>
    <row r="18" spans="1:22" ht="17.100000000000001" customHeight="1" x14ac:dyDescent="0.3">
      <c r="B18" s="164" t="s">
        <v>319</v>
      </c>
      <c r="Q18" s="100"/>
      <c r="R18" s="5"/>
      <c r="S18" s="5"/>
      <c r="T18" s="5"/>
      <c r="U18" s="7"/>
      <c r="V18" s="7"/>
    </row>
    <row r="19" spans="1:22" ht="17.100000000000001" customHeight="1" x14ac:dyDescent="0.3">
      <c r="B19" s="164" t="s">
        <v>320</v>
      </c>
      <c r="Q19" s="100"/>
      <c r="R19" s="5"/>
      <c r="S19" s="5"/>
      <c r="U19" s="7"/>
      <c r="V19" s="7"/>
    </row>
    <row r="20" spans="1:22" ht="17.100000000000001" customHeight="1" x14ac:dyDescent="0.3">
      <c r="B20" s="164" t="s">
        <v>476</v>
      </c>
      <c r="Q20" s="100"/>
      <c r="R20" s="5"/>
      <c r="S20" s="5"/>
      <c r="U20" s="7"/>
      <c r="V20" s="7"/>
    </row>
    <row r="21" spans="1:22" ht="16.5" customHeight="1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81"/>
      <c r="P21" s="181"/>
      <c r="Q21" s="63"/>
      <c r="R21" s="63"/>
      <c r="S21" s="63"/>
      <c r="T21" s="63"/>
      <c r="U21" s="7"/>
      <c r="V21" s="7"/>
    </row>
    <row r="22" spans="1:22" ht="17.100000000000001" customHeight="1" x14ac:dyDescent="0.25">
      <c r="C22" s="1"/>
      <c r="D22" s="1"/>
      <c r="E22" s="1"/>
    </row>
    <row r="26" spans="1:22" ht="17.100000000000001" customHeight="1" x14ac:dyDescent="0.25">
      <c r="J26" s="101"/>
      <c r="K26" s="101"/>
      <c r="L26" s="101"/>
      <c r="M26" s="101"/>
      <c r="N26" s="101"/>
      <c r="O26" s="101"/>
      <c r="P26" s="101"/>
    </row>
    <row r="28" spans="1:22" ht="17.100000000000001" customHeight="1" x14ac:dyDescent="0.25">
      <c r="J28" s="102"/>
    </row>
    <row r="30" spans="1:22" ht="17.100000000000001" customHeight="1" x14ac:dyDescent="0.25">
      <c r="L30" s="113"/>
      <c r="M30" s="113"/>
      <c r="N30" s="113"/>
      <c r="O30" s="113"/>
      <c r="P30" s="113"/>
    </row>
  </sheetData>
  <hyperlinks>
    <hyperlink ref="K3" location="Contents!A1" display="Contents!A1"/>
  </hyperlinks>
  <pageMargins left="0.25" right="0.25" top="0.75" bottom="0.75" header="0.3" footer="0.3"/>
  <pageSetup paperSize="9" scale="70" orientation="landscape" r:id="rId1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  <pageSetUpPr fitToPage="1"/>
  </sheetPr>
  <dimension ref="A2:AM22"/>
  <sheetViews>
    <sheetView view="pageBreakPreview" zoomScaleNormal="100" zoomScaleSheetLayoutView="100" workbookViewId="0">
      <pane xSplit="4" ySplit="7" topLeftCell="AC8" activePane="bottomRight" state="frozen"/>
      <selection pane="topRight"/>
      <selection pane="bottomLeft"/>
      <selection pane="bottomRight" activeCell="AL9" sqref="AL9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35" width="9.109375" style="1" customWidth="1"/>
    <col min="36" max="16384" width="9.109375" style="1"/>
  </cols>
  <sheetData>
    <row r="2" spans="1:39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9" ht="17.100000000000001" customHeight="1" x14ac:dyDescent="0.3">
      <c r="A3" s="150"/>
      <c r="B3" s="150"/>
      <c r="C3" s="151" t="s">
        <v>519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39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9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9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39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39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39" ht="17.100000000000001" customHeight="1" x14ac:dyDescent="0.3">
      <c r="B9" s="154" t="s">
        <v>259</v>
      </c>
      <c r="C9" s="154"/>
      <c r="F9" s="95"/>
      <c r="G9" s="95"/>
      <c r="H9" s="95"/>
      <c r="I9" s="95"/>
      <c r="J9" s="95"/>
      <c r="K9" s="95"/>
      <c r="L9" s="95"/>
      <c r="M9" s="95"/>
      <c r="N9" s="9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4"/>
      <c r="AL9" s="4"/>
      <c r="AM9" s="4"/>
    </row>
    <row r="10" spans="1:39" ht="17.100000000000001" customHeight="1" x14ac:dyDescent="0.3">
      <c r="B10" s="159" t="s">
        <v>32</v>
      </c>
      <c r="C10" s="161" t="s">
        <v>111</v>
      </c>
      <c r="F10" s="97">
        <v>2.8710200000000001</v>
      </c>
      <c r="G10" s="97">
        <v>3.0739500000000004</v>
      </c>
      <c r="H10" s="97">
        <v>3.0844100000000001</v>
      </c>
      <c r="I10" s="97">
        <v>3.2213100000000003</v>
      </c>
      <c r="J10" s="97">
        <v>3.3737170000000001</v>
      </c>
      <c r="K10" s="97">
        <v>3.4907630000000003</v>
      </c>
      <c r="L10" s="97">
        <v>3.6245440000000002</v>
      </c>
      <c r="M10" s="97">
        <v>3.6555869999999993</v>
      </c>
      <c r="N10" s="97">
        <v>3.6799539999999999</v>
      </c>
      <c r="O10" s="97">
        <v>3.7382409999999999</v>
      </c>
      <c r="P10" s="97">
        <v>3.8391790000000001</v>
      </c>
      <c r="Q10" s="97">
        <v>3.8483359999999998</v>
      </c>
      <c r="R10" s="97">
        <v>3.8447439999999995</v>
      </c>
      <c r="S10" s="97">
        <v>3.8140419999999997</v>
      </c>
      <c r="T10" s="97">
        <v>3.8784029999999996</v>
      </c>
      <c r="U10" s="97">
        <v>3.9076590000000007</v>
      </c>
      <c r="V10" s="97">
        <v>3.8436600000000003</v>
      </c>
      <c r="W10" s="97">
        <v>3.9243299999999999</v>
      </c>
      <c r="X10" s="97">
        <v>4.1316250000000005</v>
      </c>
      <c r="Y10" s="97">
        <v>4.1734169999999997</v>
      </c>
      <c r="Z10" s="97">
        <v>4.1151313000000007</v>
      </c>
      <c r="AA10" s="97">
        <v>4.3741680000000001</v>
      </c>
      <c r="AB10" s="97">
        <v>4.5959029999999998</v>
      </c>
      <c r="AC10" s="97">
        <v>4.7225200000000003</v>
      </c>
      <c r="AD10" s="97">
        <v>4.7091219999999998</v>
      </c>
      <c r="AE10" s="97">
        <v>4.8240219999999994</v>
      </c>
      <c r="AF10" s="97">
        <v>5.0895219999999988</v>
      </c>
      <c r="AG10" s="97">
        <v>5.245500389</v>
      </c>
      <c r="AH10" s="97">
        <v>5.2861292979999996</v>
      </c>
      <c r="AI10" s="97">
        <v>5.294238</v>
      </c>
      <c r="AJ10" s="97">
        <v>5.3541573429999998</v>
      </c>
      <c r="AK10" s="4"/>
      <c r="AL10" s="4"/>
      <c r="AM10" s="4"/>
    </row>
    <row r="11" spans="1:39" ht="17.100000000000001" customHeight="1" x14ac:dyDescent="0.3">
      <c r="B11" s="155" t="s">
        <v>341</v>
      </c>
      <c r="C11" s="161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4"/>
      <c r="AL11" s="4"/>
      <c r="AM11" s="4"/>
    </row>
    <row r="12" spans="1:39" ht="17.100000000000001" customHeight="1" x14ac:dyDescent="0.3">
      <c r="B12" s="160" t="s">
        <v>256</v>
      </c>
      <c r="C12" s="161" t="s">
        <v>111</v>
      </c>
      <c r="F12" s="97">
        <v>2.8227000000000002</v>
      </c>
      <c r="G12" s="97">
        <v>3.0253800000000002</v>
      </c>
      <c r="H12" s="97">
        <v>3.0355400000000001</v>
      </c>
      <c r="I12" s="97">
        <v>3.1710600000000002</v>
      </c>
      <c r="J12" s="97">
        <v>3.3232499999999998</v>
      </c>
      <c r="K12" s="97">
        <v>3.4380380000000001</v>
      </c>
      <c r="L12" s="97">
        <v>3.5701520000000002</v>
      </c>
      <c r="M12" s="97">
        <v>3.6011599999999997</v>
      </c>
      <c r="N12" s="97">
        <v>3.6261139999999994</v>
      </c>
      <c r="O12" s="97">
        <v>3.6858390000000001</v>
      </c>
      <c r="P12" s="97">
        <v>3.789164</v>
      </c>
      <c r="Q12" s="97">
        <v>3.7949619999999999</v>
      </c>
      <c r="R12" s="97">
        <v>3.79</v>
      </c>
      <c r="S12" s="97">
        <v>3.7640039999999999</v>
      </c>
      <c r="T12" s="97">
        <v>3.8216349999999997</v>
      </c>
      <c r="U12" s="97">
        <v>3.8488420000000003</v>
      </c>
      <c r="V12" s="97">
        <v>3.8180900000000002</v>
      </c>
      <c r="W12" s="97">
        <v>3.907</v>
      </c>
      <c r="X12" s="97">
        <v>4.0114350000000005</v>
      </c>
      <c r="Y12" s="97">
        <v>4.0025909999999998</v>
      </c>
      <c r="Z12" s="97">
        <v>3.9296100000000003</v>
      </c>
      <c r="AA12" s="97">
        <v>4.0241199999999999</v>
      </c>
      <c r="AB12" s="97">
        <v>4.1621689999999996</v>
      </c>
      <c r="AC12" s="97">
        <v>4.1981010000000003</v>
      </c>
      <c r="AD12" s="97">
        <v>4.1158999999999999</v>
      </c>
      <c r="AE12" s="97">
        <v>4.1236999999999995</v>
      </c>
      <c r="AF12" s="97">
        <v>4.2391999999999985</v>
      </c>
      <c r="AG12" s="97">
        <v>4.2364479820000005</v>
      </c>
      <c r="AH12" s="97">
        <v>4.2068581739999997</v>
      </c>
      <c r="AI12" s="97">
        <v>4.150487</v>
      </c>
      <c r="AJ12" s="97">
        <v>4.1880123280000001</v>
      </c>
      <c r="AK12" s="99"/>
      <c r="AL12" s="4"/>
      <c r="AM12" s="4"/>
    </row>
    <row r="13" spans="1:39" ht="17.100000000000001" customHeight="1" x14ac:dyDescent="0.3">
      <c r="B13" s="160" t="s">
        <v>33</v>
      </c>
      <c r="C13" s="161" t="s">
        <v>111</v>
      </c>
      <c r="F13" s="97">
        <v>1.4789999999999999E-2</v>
      </c>
      <c r="G13" s="97">
        <v>1.474E-2</v>
      </c>
      <c r="H13" s="97">
        <v>1.6989999999999998E-2</v>
      </c>
      <c r="I13" s="97">
        <v>1.8179999999999998E-2</v>
      </c>
      <c r="J13" s="97">
        <v>1.8203E-2</v>
      </c>
      <c r="K13" s="97">
        <v>1.9268999999999998E-2</v>
      </c>
      <c r="L13" s="97">
        <v>2.0126999999999999E-2</v>
      </c>
      <c r="M13" s="97">
        <v>2.0042999999999998E-2</v>
      </c>
      <c r="N13" s="97">
        <v>2.0277999999999997E-2</v>
      </c>
      <c r="O13" s="97">
        <v>2.0594000000000001E-2</v>
      </c>
      <c r="P13" s="97">
        <v>2.1520000000000004E-2</v>
      </c>
      <c r="Q13" s="97">
        <v>2.2329999999999999E-2</v>
      </c>
      <c r="R13" s="97">
        <v>2.3613999999999996E-2</v>
      </c>
      <c r="S13" s="97">
        <v>0.02</v>
      </c>
      <c r="T13" s="97">
        <v>2.6847000000000003E-2</v>
      </c>
      <c r="U13" s="97">
        <v>2.6549E-2</v>
      </c>
      <c r="V13" s="97">
        <v>1.17E-3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97">
        <v>0</v>
      </c>
      <c r="AK13" s="4"/>
      <c r="AL13" s="4"/>
      <c r="AM13" s="4"/>
    </row>
    <row r="14" spans="1:39" ht="17.100000000000001" customHeight="1" x14ac:dyDescent="0.3">
      <c r="B14" s="160" t="s">
        <v>34</v>
      </c>
      <c r="C14" s="161" t="s">
        <v>111</v>
      </c>
      <c r="F14" s="97">
        <v>2.0099999999999996E-3</v>
      </c>
      <c r="G14" s="97">
        <v>1.8199999999999998E-3</v>
      </c>
      <c r="H14" s="97">
        <v>1.6899999999999999E-3</v>
      </c>
      <c r="I14" s="97">
        <v>1.6600000000000002E-3</v>
      </c>
      <c r="J14" s="97">
        <v>1.5380000000000001E-3</v>
      </c>
      <c r="K14" s="97">
        <v>1.6899999999999999E-3</v>
      </c>
      <c r="L14" s="97">
        <v>2.0420000000000004E-3</v>
      </c>
      <c r="M14" s="97">
        <v>2.1689999999999999E-3</v>
      </c>
      <c r="N14" s="88">
        <v>1.7570000000000001E-3</v>
      </c>
      <c r="O14" s="88">
        <v>1.6880000000000003E-3</v>
      </c>
      <c r="P14" s="88">
        <v>1.6500000000000002E-3</v>
      </c>
      <c r="Q14" s="88">
        <v>1.549E-3</v>
      </c>
      <c r="R14" s="88">
        <v>1.5780000000000002E-3</v>
      </c>
      <c r="S14" s="88">
        <v>1.6000000000000001E-3</v>
      </c>
      <c r="T14" s="88">
        <v>1.6770000000000001E-3</v>
      </c>
      <c r="U14" s="88">
        <v>1.709E-3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4"/>
      <c r="AL14" s="4"/>
      <c r="AM14" s="4"/>
    </row>
    <row r="15" spans="1:39" ht="17.100000000000001" customHeight="1" x14ac:dyDescent="0.3">
      <c r="B15" s="160" t="s">
        <v>35</v>
      </c>
      <c r="C15" s="161" t="s">
        <v>111</v>
      </c>
      <c r="F15" s="97">
        <v>3.1519999999999999E-2</v>
      </c>
      <c r="G15" s="97">
        <v>3.2010000000000004E-2</v>
      </c>
      <c r="H15" s="97">
        <v>3.0189999999999998E-2</v>
      </c>
      <c r="I15" s="97">
        <v>3.041E-2</v>
      </c>
      <c r="J15" s="97">
        <v>3.0726000000000003E-2</v>
      </c>
      <c r="K15" s="97">
        <v>3.1766000000000003E-2</v>
      </c>
      <c r="L15" s="97">
        <v>3.2223000000000002E-2</v>
      </c>
      <c r="M15" s="97">
        <v>3.2215000000000001E-2</v>
      </c>
      <c r="N15" s="97">
        <v>3.1805E-2</v>
      </c>
      <c r="O15" s="97">
        <v>3.0120000000000001E-2</v>
      </c>
      <c r="P15" s="97">
        <v>2.6845000000000001E-2</v>
      </c>
      <c r="Q15" s="97">
        <v>2.9494999999999997E-2</v>
      </c>
      <c r="R15" s="97">
        <v>2.9551999999999998E-2</v>
      </c>
      <c r="S15" s="97">
        <v>2.8438000000000001E-2</v>
      </c>
      <c r="T15" s="97">
        <v>2.8243999999999998E-2</v>
      </c>
      <c r="U15" s="97">
        <v>3.0559000000000006E-2</v>
      </c>
      <c r="V15" s="97">
        <v>2.4400000000000002E-2</v>
      </c>
      <c r="W15" s="97">
        <v>1.7329999999999998E-2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97">
        <v>0</v>
      </c>
      <c r="AK15" s="4"/>
      <c r="AL15" s="4"/>
      <c r="AM15" s="4"/>
    </row>
    <row r="16" spans="1:39" ht="17.100000000000001" customHeight="1" x14ac:dyDescent="0.3">
      <c r="B16" s="160" t="s">
        <v>439</v>
      </c>
      <c r="C16" s="161" t="s">
        <v>111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>
        <v>0.12018999999999999</v>
      </c>
      <c r="Y16" s="97">
        <v>0.17082600000000001</v>
      </c>
      <c r="Z16" s="97">
        <v>0.17654599999999998</v>
      </c>
      <c r="AA16" s="97">
        <v>0.18468100000000001</v>
      </c>
      <c r="AB16" s="97">
        <v>0.21068200000000001</v>
      </c>
      <c r="AC16" s="97">
        <v>0.25634400000000002</v>
      </c>
      <c r="AD16" s="97">
        <v>0.303622</v>
      </c>
      <c r="AE16" s="97">
        <v>0.303622</v>
      </c>
      <c r="AF16" s="97">
        <v>0.304622</v>
      </c>
      <c r="AG16" s="97">
        <v>0.43738640700000003</v>
      </c>
      <c r="AH16" s="97">
        <v>0.51052055099999993</v>
      </c>
      <c r="AI16" s="97">
        <v>0.57129700000000005</v>
      </c>
      <c r="AJ16" s="97">
        <v>0.580583662</v>
      </c>
      <c r="AK16" s="4"/>
      <c r="AL16" s="4"/>
      <c r="AM16" s="4"/>
    </row>
    <row r="17" spans="1:39" ht="17.100000000000001" customHeight="1" x14ac:dyDescent="0.3">
      <c r="B17" s="160" t="s">
        <v>460</v>
      </c>
      <c r="C17" s="161" t="s">
        <v>111</v>
      </c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>
        <v>8.9753000000000003E-3</v>
      </c>
      <c r="AA17" s="97">
        <v>0.16536699999999999</v>
      </c>
      <c r="AB17" s="97">
        <v>0.22305200000000003</v>
      </c>
      <c r="AC17" s="97">
        <v>0.26807500000000001</v>
      </c>
      <c r="AD17" s="97">
        <v>0.28960000000000002</v>
      </c>
      <c r="AE17" s="97">
        <v>0.3967</v>
      </c>
      <c r="AF17" s="97">
        <v>0.54569999999999996</v>
      </c>
      <c r="AG17" s="97">
        <v>0.5716659999999999</v>
      </c>
      <c r="AH17" s="97">
        <v>0.56875057299999998</v>
      </c>
      <c r="AI17" s="97">
        <v>0.57245399999999991</v>
      </c>
      <c r="AJ17" s="97">
        <v>0.58556135300000001</v>
      </c>
      <c r="AK17" s="4"/>
      <c r="AL17" s="4"/>
      <c r="AM17" s="4"/>
    </row>
    <row r="19" spans="1:39" ht="16.5" customHeight="1" x14ac:dyDescent="0.25">
      <c r="A19" s="154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</row>
    <row r="20" spans="1:39" ht="17.100000000000001" customHeight="1" x14ac:dyDescent="0.25">
      <c r="C20" s="1"/>
      <c r="D20" s="1"/>
      <c r="E20" s="1"/>
    </row>
    <row r="22" spans="1:39" ht="17.100000000000001" customHeight="1" x14ac:dyDescent="0.25">
      <c r="G22" s="103"/>
    </row>
  </sheetData>
  <hyperlinks>
    <hyperlink ref="P3" location="Contents!A1" display="Contents!A1"/>
  </hyperlinks>
  <pageMargins left="0.25" right="0.25" top="0.75" bottom="0.75" header="0.3" footer="0.3"/>
  <pageSetup paperSize="9" scale="37" orientation="landscape" r:id="rId1"/>
  <colBreaks count="1" manualBreakCount="1">
    <brk id="3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  <pageSetUpPr fitToPage="1"/>
  </sheetPr>
  <dimension ref="A2:W34"/>
  <sheetViews>
    <sheetView view="pageBreakPreview" zoomScale="60" zoomScaleNormal="90" workbookViewId="0">
      <pane xSplit="4" ySplit="7" topLeftCell="E8" activePane="bottomRight" state="frozen"/>
      <selection pane="topRight"/>
      <selection pane="bottomLeft"/>
      <selection pane="bottomRight" activeCell="P20" sqref="P20"/>
    </sheetView>
  </sheetViews>
  <sheetFormatPr defaultColWidth="9.109375" defaultRowHeight="17.100000000000001" customHeight="1" x14ac:dyDescent="0.3"/>
  <cols>
    <col min="1" max="1" width="5.6640625" style="1" customWidth="1"/>
    <col min="2" max="2" width="68.6640625" style="1" customWidth="1"/>
    <col min="3" max="3" width="10.6640625" style="2" customWidth="1"/>
    <col min="4" max="5" width="9.109375" style="2" customWidth="1"/>
    <col min="6" max="16" width="9.109375" style="1"/>
    <col min="17" max="17" width="9.109375" style="7" customWidth="1"/>
    <col min="18" max="21" width="9.109375" style="7"/>
    <col min="22" max="16384" width="9.109375" style="1"/>
  </cols>
  <sheetData>
    <row r="2" spans="1:23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04"/>
    </row>
    <row r="3" spans="1:23" ht="17.100000000000001" customHeight="1" x14ac:dyDescent="0.3">
      <c r="A3" s="150"/>
      <c r="B3" s="150"/>
      <c r="C3" s="151" t="s">
        <v>520</v>
      </c>
      <c r="D3" s="151"/>
      <c r="E3" s="150"/>
      <c r="F3" s="157"/>
      <c r="G3" s="157"/>
      <c r="H3" s="157"/>
      <c r="I3" s="157"/>
      <c r="J3" s="157"/>
      <c r="K3" s="157" t="s">
        <v>497</v>
      </c>
      <c r="L3" s="157"/>
      <c r="M3" s="157"/>
      <c r="N3" s="157"/>
      <c r="O3" s="157"/>
      <c r="P3" s="157"/>
      <c r="Q3" s="104"/>
    </row>
    <row r="4" spans="1:23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04"/>
    </row>
    <row r="5" spans="1:23" ht="17.100000000000001" customHeight="1" x14ac:dyDescent="0.25">
      <c r="Q5" s="104"/>
    </row>
    <row r="6" spans="1:23" ht="17.100000000000001" customHeight="1" x14ac:dyDescent="0.25">
      <c r="F6" s="153">
        <v>2005</v>
      </c>
      <c r="G6" s="153">
        <v>2006</v>
      </c>
      <c r="H6" s="153">
        <v>2007</v>
      </c>
      <c r="I6" s="153">
        <v>2008</v>
      </c>
      <c r="J6" s="153">
        <v>2009</v>
      </c>
      <c r="K6" s="153">
        <v>2010</v>
      </c>
      <c r="L6" s="153">
        <v>2011</v>
      </c>
      <c r="M6" s="153">
        <v>2012</v>
      </c>
      <c r="N6" s="153">
        <v>2013</v>
      </c>
      <c r="O6" s="153">
        <v>2014</v>
      </c>
      <c r="P6" s="153">
        <v>2015</v>
      </c>
      <c r="Q6" s="104"/>
    </row>
    <row r="7" spans="1:23" ht="17.100000000000001" customHeight="1" x14ac:dyDescent="0.25"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104"/>
    </row>
    <row r="8" spans="1:23" ht="17.100000000000001" customHeight="1" x14ac:dyDescent="0.25"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104"/>
    </row>
    <row r="9" spans="1:23" ht="17.100000000000001" customHeight="1" x14ac:dyDescent="0.3">
      <c r="B9" s="154" t="s">
        <v>62</v>
      </c>
      <c r="C9" s="15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4"/>
      <c r="R9" s="4"/>
      <c r="S9" s="4"/>
      <c r="T9" s="4"/>
      <c r="V9" s="7"/>
      <c r="W9" s="7"/>
    </row>
    <row r="10" spans="1:23" ht="17.100000000000001" customHeight="1" x14ac:dyDescent="0.3">
      <c r="B10" s="155" t="s">
        <v>124</v>
      </c>
      <c r="C10" s="161" t="s">
        <v>504</v>
      </c>
      <c r="F10" s="97" t="s">
        <v>122</v>
      </c>
      <c r="G10" s="97" t="s">
        <v>122</v>
      </c>
      <c r="H10" s="97" t="s">
        <v>122</v>
      </c>
      <c r="I10" s="97" t="s">
        <v>122</v>
      </c>
      <c r="J10" s="97">
        <v>4.2690000000000001</v>
      </c>
      <c r="K10" s="97">
        <v>9.9710000000000001</v>
      </c>
      <c r="L10" s="97">
        <v>10.220000000000001</v>
      </c>
      <c r="M10" s="97">
        <v>10.5</v>
      </c>
      <c r="N10" s="97">
        <v>10.8977</v>
      </c>
      <c r="O10" s="97">
        <v>10.651581</v>
      </c>
      <c r="P10" s="97">
        <v>10.475847</v>
      </c>
      <c r="Q10" s="4"/>
      <c r="R10" s="105"/>
      <c r="S10" s="4"/>
      <c r="T10" s="4"/>
      <c r="V10" s="7"/>
      <c r="W10" s="7"/>
    </row>
    <row r="11" spans="1:23" ht="17.100000000000001" customHeight="1" x14ac:dyDescent="0.3">
      <c r="B11" s="155" t="s">
        <v>521</v>
      </c>
      <c r="C11" s="161" t="s">
        <v>504</v>
      </c>
      <c r="F11" s="97" t="s">
        <v>122</v>
      </c>
      <c r="G11" s="97" t="s">
        <v>122</v>
      </c>
      <c r="H11" s="97" t="s">
        <v>122</v>
      </c>
      <c r="I11" s="97" t="s">
        <v>122</v>
      </c>
      <c r="J11" s="97">
        <v>1.9149758889999999</v>
      </c>
      <c r="K11" s="97">
        <v>3.21</v>
      </c>
      <c r="L11" s="97">
        <v>3.5990000000000002</v>
      </c>
      <c r="M11" s="97">
        <v>4.4790000000000001</v>
      </c>
      <c r="N11" s="97">
        <v>4.1280000000000001</v>
      </c>
      <c r="O11" s="97">
        <v>5.17</v>
      </c>
      <c r="P11" s="97">
        <v>5.9349999999999996</v>
      </c>
      <c r="Q11" s="4"/>
      <c r="R11" s="4"/>
      <c r="S11" s="4"/>
      <c r="T11" s="4"/>
      <c r="V11" s="7"/>
      <c r="W11" s="7"/>
    </row>
    <row r="12" spans="1:23" ht="17.100000000000001" customHeight="1" x14ac:dyDescent="0.3">
      <c r="B12" s="155" t="s">
        <v>522</v>
      </c>
      <c r="C12" s="161" t="s">
        <v>504</v>
      </c>
      <c r="F12" s="97" t="s">
        <v>122</v>
      </c>
      <c r="G12" s="97" t="s">
        <v>122</v>
      </c>
      <c r="H12" s="97" t="s">
        <v>122</v>
      </c>
      <c r="I12" s="97" t="s">
        <v>122</v>
      </c>
      <c r="J12" s="127">
        <v>0</v>
      </c>
      <c r="K12" s="127">
        <v>0</v>
      </c>
      <c r="L12" s="127">
        <v>0</v>
      </c>
      <c r="M12" s="127">
        <v>0</v>
      </c>
      <c r="N12" s="97">
        <v>0.52200000000000002</v>
      </c>
      <c r="O12" s="97">
        <v>0.66599999999999993</v>
      </c>
      <c r="P12" s="97">
        <v>0.77800000000000002</v>
      </c>
      <c r="Q12" s="4"/>
      <c r="R12" s="4"/>
      <c r="S12" s="4"/>
      <c r="T12" s="4"/>
      <c r="V12" s="7"/>
      <c r="W12" s="7"/>
    </row>
    <row r="13" spans="1:23" ht="17.100000000000001" customHeight="1" x14ac:dyDescent="0.3">
      <c r="B13" s="155" t="s">
        <v>327</v>
      </c>
      <c r="C13" s="161" t="s">
        <v>504</v>
      </c>
      <c r="F13" s="97" t="s">
        <v>122</v>
      </c>
      <c r="G13" s="97" t="s">
        <v>122</v>
      </c>
      <c r="H13" s="97" t="s">
        <v>122</v>
      </c>
      <c r="I13" s="97" t="s">
        <v>122</v>
      </c>
      <c r="J13" s="97">
        <v>6.0569118957769303</v>
      </c>
      <c r="K13" s="97">
        <v>0.90800000000000003</v>
      </c>
      <c r="L13" s="97">
        <v>1.026</v>
      </c>
      <c r="M13" s="97">
        <v>0.40899999999999997</v>
      </c>
      <c r="N13" s="97">
        <v>0.496</v>
      </c>
      <c r="O13" s="97">
        <v>1.3049999999999999</v>
      </c>
      <c r="P13" s="97">
        <v>2.552</v>
      </c>
      <c r="Q13" s="4"/>
      <c r="R13" s="105"/>
      <c r="S13" s="4"/>
      <c r="T13" s="4"/>
      <c r="V13" s="7"/>
      <c r="W13" s="7"/>
    </row>
    <row r="14" spans="1:23" ht="17.100000000000001" customHeight="1" x14ac:dyDescent="0.25">
      <c r="J14" s="14"/>
      <c r="K14" s="14"/>
      <c r="L14" s="14"/>
      <c r="M14" s="14"/>
      <c r="N14" s="14"/>
      <c r="O14" s="14"/>
      <c r="P14" s="14"/>
    </row>
    <row r="15" spans="1:23" ht="17.100000000000001" customHeight="1" x14ac:dyDescent="0.25">
      <c r="B15" s="110"/>
      <c r="C15" s="11"/>
      <c r="L15" s="14"/>
      <c r="M15" s="14"/>
      <c r="N15" s="14"/>
      <c r="O15" s="14"/>
      <c r="P15" s="14"/>
      <c r="Q15" s="4"/>
      <c r="R15" s="4"/>
      <c r="S15" s="4"/>
      <c r="T15" s="4"/>
      <c r="V15" s="7"/>
      <c r="W15" s="7"/>
    </row>
    <row r="16" spans="1:23" ht="17.100000000000001" customHeight="1" x14ac:dyDescent="0.3">
      <c r="B16" s="154" t="s">
        <v>383</v>
      </c>
      <c r="C16" s="154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4"/>
      <c r="R16" s="4"/>
      <c r="S16" s="4"/>
      <c r="T16" s="4"/>
      <c r="V16" s="7"/>
      <c r="W16" s="7"/>
    </row>
    <row r="17" spans="1:23" ht="17.100000000000001" customHeight="1" x14ac:dyDescent="0.3">
      <c r="B17" s="159" t="s">
        <v>382</v>
      </c>
      <c r="C17" s="161" t="s">
        <v>504</v>
      </c>
      <c r="F17" s="107" t="s">
        <v>122</v>
      </c>
      <c r="G17" s="107" t="s">
        <v>122</v>
      </c>
      <c r="H17" s="107" t="s">
        <v>122</v>
      </c>
      <c r="I17" s="107" t="s">
        <v>122</v>
      </c>
      <c r="J17" s="107">
        <v>2.68643402099939</v>
      </c>
      <c r="K17" s="107">
        <v>7.7969999999999997</v>
      </c>
      <c r="L17" s="107">
        <v>9.18</v>
      </c>
      <c r="M17" s="107">
        <v>8.5500000000000007</v>
      </c>
      <c r="N17" s="107">
        <v>9.3969999999999985</v>
      </c>
      <c r="O17" s="107">
        <v>9.548</v>
      </c>
      <c r="P17" s="107">
        <v>8.3509999999999991</v>
      </c>
      <c r="Q17" s="4"/>
      <c r="R17" s="105"/>
      <c r="S17" s="4"/>
      <c r="T17" s="4"/>
      <c r="V17" s="7"/>
      <c r="W17" s="7"/>
    </row>
    <row r="18" spans="1:23" ht="17.100000000000001" customHeight="1" x14ac:dyDescent="0.3">
      <c r="B18" s="155" t="s">
        <v>441</v>
      </c>
      <c r="C18" s="161" t="s">
        <v>504</v>
      </c>
      <c r="F18" s="107" t="s">
        <v>122</v>
      </c>
      <c r="G18" s="107" t="s">
        <v>122</v>
      </c>
      <c r="H18" s="107" t="s">
        <v>122</v>
      </c>
      <c r="I18" s="107" t="s">
        <v>122</v>
      </c>
      <c r="J18" s="107">
        <v>1.905</v>
      </c>
      <c r="K18" s="107">
        <v>6.5149999999999997</v>
      </c>
      <c r="L18" s="107">
        <v>7.11</v>
      </c>
      <c r="M18" s="107">
        <v>6.43</v>
      </c>
      <c r="N18" s="97">
        <v>8.7009999999999987</v>
      </c>
      <c r="O18" s="97">
        <v>8.9260000000000002</v>
      </c>
      <c r="P18" s="97">
        <v>7.9369999999999994</v>
      </c>
      <c r="Q18" s="4"/>
      <c r="R18" s="105"/>
      <c r="S18" s="4"/>
      <c r="T18" s="4"/>
      <c r="V18" s="7"/>
      <c r="W18" s="7"/>
    </row>
    <row r="19" spans="1:23" ht="17.100000000000001" customHeight="1" x14ac:dyDescent="0.3">
      <c r="B19" s="155" t="s">
        <v>442</v>
      </c>
      <c r="C19" s="161" t="s">
        <v>504</v>
      </c>
      <c r="F19" s="107" t="s">
        <v>122</v>
      </c>
      <c r="G19" s="107" t="s">
        <v>122</v>
      </c>
      <c r="H19" s="107" t="s">
        <v>122</v>
      </c>
      <c r="I19" s="107" t="s">
        <v>122</v>
      </c>
      <c r="J19" s="107">
        <v>0.78100000000000003</v>
      </c>
      <c r="K19" s="107">
        <v>1.282</v>
      </c>
      <c r="L19" s="107">
        <v>2.0699999999999998</v>
      </c>
      <c r="M19" s="107">
        <v>2.12</v>
      </c>
      <c r="N19" s="97">
        <v>0.69599999999999995</v>
      </c>
      <c r="O19" s="97">
        <v>0.622</v>
      </c>
      <c r="P19" s="97">
        <v>0.41399999999999998</v>
      </c>
      <c r="Q19" s="4"/>
      <c r="R19" s="105"/>
      <c r="S19" s="4"/>
      <c r="T19" s="4"/>
      <c r="V19" s="7"/>
      <c r="W19" s="7"/>
    </row>
    <row r="20" spans="1:23" ht="17.100000000000001" customHeight="1" x14ac:dyDescent="0.3">
      <c r="B20" s="155" t="s">
        <v>373</v>
      </c>
      <c r="C20" s="161" t="s">
        <v>504</v>
      </c>
      <c r="F20" s="107" t="s">
        <v>122</v>
      </c>
      <c r="G20" s="107" t="s">
        <v>122</v>
      </c>
      <c r="H20" s="107" t="s">
        <v>122</v>
      </c>
      <c r="I20" s="107" t="s">
        <v>122</v>
      </c>
      <c r="J20" s="107">
        <v>4.1554971185257781</v>
      </c>
      <c r="K20" s="107">
        <v>11.099</v>
      </c>
      <c r="L20" s="107">
        <v>10.170999999999999</v>
      </c>
      <c r="M20" s="107">
        <v>10.699000000000002</v>
      </c>
      <c r="N20" s="107">
        <v>10.423000000000002</v>
      </c>
      <c r="O20" s="107">
        <v>10.38</v>
      </c>
      <c r="P20" s="107">
        <v>9.7989999999999995</v>
      </c>
      <c r="Q20" s="4"/>
      <c r="R20" s="105"/>
      <c r="S20" s="4"/>
      <c r="T20" s="4"/>
      <c r="V20" s="7"/>
      <c r="W20" s="7"/>
    </row>
    <row r="21" spans="1:23" ht="17.100000000000001" customHeight="1" x14ac:dyDescent="0.3">
      <c r="B21" s="160" t="s">
        <v>304</v>
      </c>
      <c r="C21" s="161" t="s">
        <v>504</v>
      </c>
      <c r="F21" s="107" t="s">
        <v>122</v>
      </c>
      <c r="G21" s="107" t="s">
        <v>122</v>
      </c>
      <c r="H21" s="107" t="s">
        <v>122</v>
      </c>
      <c r="I21" s="107" t="s">
        <v>122</v>
      </c>
      <c r="J21" s="107">
        <v>3.6297169395000006</v>
      </c>
      <c r="K21" s="107">
        <v>10.483000000000001</v>
      </c>
      <c r="L21" s="107">
        <v>9.1479999999999997</v>
      </c>
      <c r="M21" s="107">
        <v>9.3350000000000009</v>
      </c>
      <c r="N21" s="97">
        <v>9.0210000000000008</v>
      </c>
      <c r="O21" s="97">
        <v>8.8580000000000005</v>
      </c>
      <c r="P21" s="97">
        <v>8.2110000000000003</v>
      </c>
      <c r="Q21" s="4"/>
      <c r="R21" s="105"/>
      <c r="S21" s="4"/>
      <c r="T21" s="4"/>
      <c r="V21" s="7"/>
      <c r="W21" s="7"/>
    </row>
    <row r="22" spans="1:23" ht="17.100000000000001" customHeight="1" x14ac:dyDescent="0.3">
      <c r="B22" s="160" t="s">
        <v>261</v>
      </c>
      <c r="C22" s="161" t="s">
        <v>504</v>
      </c>
      <c r="F22" s="107" t="s">
        <v>122</v>
      </c>
      <c r="G22" s="107" t="s">
        <v>122</v>
      </c>
      <c r="H22" s="107" t="s">
        <v>122</v>
      </c>
      <c r="I22" s="107" t="s">
        <v>122</v>
      </c>
      <c r="J22" s="107">
        <v>0.52578017902577712</v>
      </c>
      <c r="K22" s="107">
        <v>0.61599999999999999</v>
      </c>
      <c r="L22" s="107">
        <v>1.0229999999999999</v>
      </c>
      <c r="M22" s="107">
        <v>1.3640000000000001</v>
      </c>
      <c r="N22" s="97">
        <v>1.4020000000000001</v>
      </c>
      <c r="O22" s="97">
        <v>1.522</v>
      </c>
      <c r="P22" s="97">
        <v>1.5880000000000001</v>
      </c>
      <c r="Q22" s="4"/>
      <c r="R22" s="105"/>
      <c r="S22" s="4"/>
      <c r="T22" s="4"/>
      <c r="V22" s="7"/>
      <c r="W22" s="7"/>
    </row>
    <row r="23" spans="1:23" ht="17.100000000000001" customHeight="1" x14ac:dyDescent="0.25">
      <c r="B23" s="110"/>
      <c r="C23" s="11"/>
      <c r="Q23" s="4"/>
      <c r="R23" s="4"/>
      <c r="S23" s="4"/>
      <c r="T23" s="4"/>
      <c r="V23" s="7"/>
      <c r="W23" s="7"/>
    </row>
    <row r="24" spans="1:23" ht="17.100000000000001" customHeight="1" x14ac:dyDescent="0.25">
      <c r="B24" s="110"/>
      <c r="C24" s="11"/>
      <c r="Q24" s="4"/>
      <c r="R24" s="4"/>
      <c r="S24" s="4"/>
      <c r="T24" s="4"/>
      <c r="V24" s="7"/>
      <c r="W24" s="7"/>
    </row>
    <row r="25" spans="1:23" ht="17.100000000000001" customHeight="1" x14ac:dyDescent="0.3">
      <c r="B25" s="154" t="s">
        <v>405</v>
      </c>
      <c r="C25" s="154"/>
      <c r="Q25" s="4"/>
      <c r="R25" s="4"/>
      <c r="S25" s="4"/>
      <c r="T25" s="4"/>
      <c r="V25" s="7"/>
      <c r="W25" s="7"/>
    </row>
    <row r="26" spans="1:23" ht="17.100000000000001" customHeight="1" x14ac:dyDescent="0.3">
      <c r="B26" s="155" t="s">
        <v>387</v>
      </c>
      <c r="C26" s="161" t="s">
        <v>504</v>
      </c>
      <c r="F26" s="97" t="s">
        <v>122</v>
      </c>
      <c r="G26" s="97" t="s">
        <v>122</v>
      </c>
      <c r="H26" s="97" t="s">
        <v>122</v>
      </c>
      <c r="I26" s="97" t="s">
        <v>122</v>
      </c>
      <c r="J26" s="97">
        <v>3.346686</v>
      </c>
      <c r="K26" s="97">
        <v>10.97</v>
      </c>
      <c r="L26" s="97">
        <v>10.664999999999999</v>
      </c>
      <c r="M26" s="97">
        <v>10.542999999999999</v>
      </c>
      <c r="N26" s="97">
        <v>11.028</v>
      </c>
      <c r="O26" s="97">
        <v>11.401999999999999</v>
      </c>
      <c r="P26" s="97">
        <v>9.5039999999999996</v>
      </c>
      <c r="Q26" s="4"/>
      <c r="R26" s="105"/>
      <c r="S26" s="4"/>
      <c r="T26" s="4"/>
      <c r="V26" s="7"/>
      <c r="W26" s="7"/>
    </row>
    <row r="27" spans="1:23" ht="17.100000000000001" customHeight="1" x14ac:dyDescent="0.3">
      <c r="B27" s="155" t="s">
        <v>386</v>
      </c>
      <c r="C27" s="161" t="s">
        <v>504</v>
      </c>
      <c r="F27" s="97" t="s">
        <v>122</v>
      </c>
      <c r="G27" s="97" t="s">
        <v>122</v>
      </c>
      <c r="H27" s="97" t="s">
        <v>122</v>
      </c>
      <c r="I27" s="97" t="s">
        <v>122</v>
      </c>
      <c r="J27" s="97" t="s">
        <v>122</v>
      </c>
      <c r="K27" s="97" t="s">
        <v>122</v>
      </c>
      <c r="L27" s="97">
        <v>0.378</v>
      </c>
      <c r="M27" s="97">
        <v>0.248</v>
      </c>
      <c r="N27" s="97">
        <v>0.13499999999999998</v>
      </c>
      <c r="O27" s="97">
        <v>0.107</v>
      </c>
      <c r="P27" s="97">
        <v>0.06</v>
      </c>
      <c r="Q27" s="4"/>
      <c r="R27" s="105"/>
      <c r="S27" s="4"/>
      <c r="T27" s="4"/>
      <c r="V27" s="7"/>
      <c r="W27" s="7"/>
    </row>
    <row r="28" spans="1:23" ht="17.100000000000001" customHeight="1" x14ac:dyDescent="0.3">
      <c r="B28" s="164" t="s">
        <v>375</v>
      </c>
      <c r="Q28" s="100"/>
      <c r="R28" s="5"/>
      <c r="S28" s="100"/>
      <c r="T28" s="63"/>
      <c r="V28" s="7"/>
      <c r="W28" s="7"/>
    </row>
    <row r="29" spans="1:23" ht="17.100000000000001" customHeight="1" x14ac:dyDescent="0.3">
      <c r="B29" s="164" t="s">
        <v>440</v>
      </c>
      <c r="Q29" s="5"/>
      <c r="R29" s="63"/>
      <c r="S29" s="5"/>
      <c r="T29" s="63"/>
      <c r="V29" s="7"/>
      <c r="W29" s="7"/>
    </row>
    <row r="30" spans="1:23" ht="16.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81"/>
      <c r="P30" s="181"/>
      <c r="Q30" s="63"/>
      <c r="R30" s="63"/>
      <c r="S30" s="63"/>
      <c r="T30" s="63"/>
      <c r="V30" s="7"/>
      <c r="W30" s="7"/>
    </row>
    <row r="31" spans="1:23" ht="17.100000000000001" customHeight="1" x14ac:dyDescent="0.25">
      <c r="C31" s="1"/>
      <c r="D31" s="1"/>
      <c r="E31" s="1"/>
    </row>
    <row r="32" spans="1:23" ht="17.100000000000001" customHeight="1" x14ac:dyDescent="0.25">
      <c r="K32" s="108"/>
      <c r="L32" s="108"/>
      <c r="M32" s="108"/>
      <c r="N32" s="108"/>
      <c r="O32" s="108"/>
      <c r="P32" s="108"/>
    </row>
    <row r="33" spans="11:16" ht="17.100000000000001" customHeight="1" x14ac:dyDescent="0.25">
      <c r="K33" s="5"/>
      <c r="L33" s="5"/>
      <c r="M33" s="5"/>
      <c r="N33" s="5"/>
      <c r="O33" s="5"/>
      <c r="P33" s="5"/>
    </row>
    <row r="34" spans="11:16" ht="17.100000000000001" customHeight="1" x14ac:dyDescent="0.25">
      <c r="K34" s="108"/>
      <c r="L34" s="108"/>
      <c r="M34" s="108"/>
      <c r="N34" s="108"/>
      <c r="O34" s="108"/>
      <c r="P34" s="108"/>
    </row>
  </sheetData>
  <hyperlinks>
    <hyperlink ref="K3" location="Contents!A1" display="Contents!A1"/>
  </hyperlinks>
  <pageMargins left="0.25" right="0.25" top="0.75" bottom="0.75" header="0.3" footer="0.3"/>
  <pageSetup paperSize="9" scale="70" orientation="landscape" r:id="rId1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  <pageSetUpPr fitToPage="1"/>
  </sheetPr>
  <dimension ref="A2:AN37"/>
  <sheetViews>
    <sheetView showWhiteSpace="0" view="pageBreakPreview" zoomScale="90" zoomScaleNormal="100" zoomScaleSheetLayoutView="90" zoomScalePageLayoutView="70" workbookViewId="0">
      <pane xSplit="4" ySplit="7" topLeftCell="AD14" activePane="bottomRight" state="frozen"/>
      <selection pane="topRight"/>
      <selection pane="bottomLeft"/>
      <selection pane="bottomRight" activeCell="B35" sqref="B35"/>
    </sheetView>
  </sheetViews>
  <sheetFormatPr defaultColWidth="9.109375" defaultRowHeight="17.100000000000001" customHeight="1" x14ac:dyDescent="0.3"/>
  <cols>
    <col min="1" max="1" width="5.6640625" style="1" customWidth="1"/>
    <col min="2" max="2" width="75" style="1" customWidth="1"/>
    <col min="3" max="3" width="10.6640625" style="2" customWidth="1"/>
    <col min="4" max="5" width="9.109375" style="2" customWidth="1"/>
    <col min="6" max="35" width="9.109375" style="1" customWidth="1"/>
    <col min="36" max="16384" width="9.109375" style="1"/>
  </cols>
  <sheetData>
    <row r="2" spans="1:40" ht="17.100000000000001" customHeight="1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40" ht="17.100000000000001" customHeight="1" x14ac:dyDescent="0.3">
      <c r="A3" s="150"/>
      <c r="B3" s="150"/>
      <c r="C3" s="151" t="s">
        <v>520</v>
      </c>
      <c r="D3" s="151"/>
      <c r="E3" s="150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 t="s">
        <v>497</v>
      </c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</row>
    <row r="4" spans="1:40" ht="17.10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40" ht="17.100000000000001" customHeight="1" x14ac:dyDescent="0.25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40" ht="17.100000000000001" customHeight="1" x14ac:dyDescent="0.3">
      <c r="F6" s="153" t="s">
        <v>0</v>
      </c>
      <c r="G6" s="153" t="s">
        <v>1</v>
      </c>
      <c r="H6" s="153" t="s">
        <v>2</v>
      </c>
      <c r="I6" s="153" t="s">
        <v>3</v>
      </c>
      <c r="J6" s="153" t="s">
        <v>4</v>
      </c>
      <c r="K6" s="153" t="s">
        <v>5</v>
      </c>
      <c r="L6" s="153" t="s">
        <v>6</v>
      </c>
      <c r="M6" s="153" t="s">
        <v>7</v>
      </c>
      <c r="N6" s="153" t="s">
        <v>342</v>
      </c>
      <c r="O6" s="153" t="s">
        <v>355</v>
      </c>
      <c r="P6" s="153" t="s">
        <v>363</v>
      </c>
      <c r="Q6" s="153" t="s">
        <v>364</v>
      </c>
      <c r="R6" s="153" t="s">
        <v>384</v>
      </c>
      <c r="S6" s="153" t="s">
        <v>401</v>
      </c>
      <c r="T6" s="153" t="s">
        <v>406</v>
      </c>
      <c r="U6" s="153" t="s">
        <v>412</v>
      </c>
      <c r="V6" s="153" t="s">
        <v>420</v>
      </c>
      <c r="W6" s="153" t="s">
        <v>435</v>
      </c>
      <c r="X6" s="153" t="s">
        <v>437</v>
      </c>
      <c r="Y6" s="153" t="s">
        <v>447</v>
      </c>
      <c r="Z6" s="153" t="s">
        <v>458</v>
      </c>
      <c r="AA6" s="153" t="s">
        <v>469</v>
      </c>
      <c r="AB6" s="153" t="s">
        <v>472</v>
      </c>
      <c r="AC6" s="153" t="s">
        <v>474</v>
      </c>
      <c r="AD6" s="153" t="s">
        <v>492</v>
      </c>
      <c r="AE6" s="153" t="s">
        <v>494</v>
      </c>
      <c r="AF6" s="153" t="s">
        <v>498</v>
      </c>
      <c r="AG6" s="153" t="s">
        <v>500</v>
      </c>
      <c r="AH6" s="153" t="s">
        <v>506</v>
      </c>
      <c r="AI6" s="153" t="s">
        <v>508</v>
      </c>
      <c r="AJ6" s="153" t="s">
        <v>540</v>
      </c>
    </row>
    <row r="7" spans="1:40" ht="17.100000000000001" customHeight="1" x14ac:dyDescent="0.25"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</row>
    <row r="8" spans="1:40" ht="17.100000000000001" customHeight="1" x14ac:dyDescent="0.25"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</row>
    <row r="9" spans="1:40" ht="17.100000000000001" customHeight="1" x14ac:dyDescent="0.3">
      <c r="B9" s="154" t="s">
        <v>62</v>
      </c>
      <c r="C9" s="154"/>
      <c r="F9" s="95"/>
      <c r="G9" s="95"/>
      <c r="H9" s="95"/>
      <c r="I9" s="95"/>
      <c r="J9" s="95"/>
      <c r="K9" s="95"/>
      <c r="L9" s="95"/>
      <c r="M9" s="95"/>
      <c r="N9" s="9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4"/>
      <c r="AL9" s="4"/>
      <c r="AM9" s="4"/>
    </row>
    <row r="10" spans="1:40" ht="17.100000000000001" customHeight="1" x14ac:dyDescent="0.3">
      <c r="B10" s="155" t="s">
        <v>124</v>
      </c>
      <c r="C10" s="161" t="s">
        <v>112</v>
      </c>
      <c r="F10" s="97">
        <v>-6.9999999999964535E-4</v>
      </c>
      <c r="G10" s="97">
        <v>0.20100000000000001</v>
      </c>
      <c r="H10" s="97">
        <v>1.8087</v>
      </c>
      <c r="I10" s="97">
        <v>2.2599999999999998</v>
      </c>
      <c r="J10" s="97">
        <v>2.3646999999999996</v>
      </c>
      <c r="K10" s="97">
        <v>2.5409999999999999</v>
      </c>
      <c r="L10" s="97">
        <v>2.5693000000000001</v>
      </c>
      <c r="M10" s="97">
        <v>2.4980000000000002</v>
      </c>
      <c r="N10" s="97">
        <v>2.4820000000000002</v>
      </c>
      <c r="O10" s="97">
        <v>2.548</v>
      </c>
      <c r="P10" s="97">
        <v>2.6680000000000001</v>
      </c>
      <c r="Q10" s="97">
        <v>2.7</v>
      </c>
      <c r="R10" s="97">
        <v>2.6</v>
      </c>
      <c r="S10" s="97">
        <v>2.62</v>
      </c>
      <c r="T10" s="97">
        <v>2.65</v>
      </c>
      <c r="U10" s="97">
        <v>2.66</v>
      </c>
      <c r="V10" s="97">
        <v>2.71</v>
      </c>
      <c r="W10" s="97">
        <v>2.6832370000000001</v>
      </c>
      <c r="X10" s="97">
        <v>2.7966129999999998</v>
      </c>
      <c r="Y10" s="88">
        <v>2.707850000000001</v>
      </c>
      <c r="Z10" s="88">
        <v>2.5702120000000002</v>
      </c>
      <c r="AA10" s="88">
        <v>2.7131419999999999</v>
      </c>
      <c r="AB10" s="88">
        <v>2.6097170000000003</v>
      </c>
      <c r="AC10" s="88">
        <v>2.7585100000000002</v>
      </c>
      <c r="AD10" s="88">
        <v>2.5630000000000002</v>
      </c>
      <c r="AE10" s="88">
        <v>2.5004979999999999</v>
      </c>
      <c r="AF10" s="88">
        <v>2.6876370000000001</v>
      </c>
      <c r="AG10" s="88">
        <v>2.7247119999999998</v>
      </c>
      <c r="AH10" s="88">
        <v>2.5862109999999996</v>
      </c>
      <c r="AI10" s="88">
        <v>2.5017499999999999</v>
      </c>
      <c r="AJ10" s="190">
        <v>2.46</v>
      </c>
      <c r="AK10" s="105"/>
      <c r="AL10" s="4"/>
      <c r="AM10" s="4"/>
      <c r="AN10" s="7"/>
    </row>
    <row r="11" spans="1:40" ht="17.100000000000001" customHeight="1" x14ac:dyDescent="0.3">
      <c r="B11" s="155" t="s">
        <v>521</v>
      </c>
      <c r="C11" s="161" t="s">
        <v>112</v>
      </c>
      <c r="F11" s="97">
        <v>0.46509588900000004</v>
      </c>
      <c r="G11" s="97">
        <v>0.46510000000000001</v>
      </c>
      <c r="H11" s="97">
        <v>0.44477999999999995</v>
      </c>
      <c r="I11" s="97">
        <v>0.54</v>
      </c>
      <c r="J11" s="97">
        <v>0.8</v>
      </c>
      <c r="K11" s="97">
        <v>0.75</v>
      </c>
      <c r="L11" s="97">
        <v>0.79</v>
      </c>
      <c r="M11" s="97">
        <v>0.87</v>
      </c>
      <c r="N11" s="97">
        <v>0.9</v>
      </c>
      <c r="O11" s="97">
        <v>0.89900000000000002</v>
      </c>
      <c r="P11" s="97">
        <v>0.9</v>
      </c>
      <c r="Q11" s="97">
        <v>0.9</v>
      </c>
      <c r="R11" s="97">
        <v>1.06</v>
      </c>
      <c r="S11" s="97">
        <v>1.1399999999999999</v>
      </c>
      <c r="T11" s="97">
        <v>1.1399999999999999</v>
      </c>
      <c r="U11" s="97">
        <v>1.139</v>
      </c>
      <c r="V11" s="97">
        <v>1.0369999999999999</v>
      </c>
      <c r="W11" s="97">
        <v>0.97499999999999998</v>
      </c>
      <c r="X11" s="97">
        <v>0.99299999999999999</v>
      </c>
      <c r="Y11" s="88">
        <v>1.123</v>
      </c>
      <c r="Z11" s="88">
        <v>1.288</v>
      </c>
      <c r="AA11" s="88">
        <v>1.1779999999999999</v>
      </c>
      <c r="AB11" s="88">
        <v>1.345</v>
      </c>
      <c r="AC11" s="88">
        <v>1.359</v>
      </c>
      <c r="AD11" s="88">
        <v>1.4770000000000001</v>
      </c>
      <c r="AE11" s="88">
        <v>1.4950000000000001</v>
      </c>
      <c r="AF11" s="88">
        <v>1.5249999999999999</v>
      </c>
      <c r="AG11" s="88">
        <v>1.4379999999999999</v>
      </c>
      <c r="AH11" s="88">
        <v>1.819</v>
      </c>
      <c r="AI11" s="88">
        <v>1.899</v>
      </c>
      <c r="AJ11" s="88">
        <v>2.0640000000000001</v>
      </c>
      <c r="AK11" s="4"/>
      <c r="AL11" s="4"/>
      <c r="AM11" s="4"/>
      <c r="AN11" s="7"/>
    </row>
    <row r="12" spans="1:40" ht="17.100000000000001" customHeight="1" x14ac:dyDescent="0.3">
      <c r="B12" s="155" t="s">
        <v>523</v>
      </c>
      <c r="C12" s="161" t="s">
        <v>112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97">
        <v>0.10199999999999999</v>
      </c>
      <c r="W12" s="97">
        <v>0.16500000000000001</v>
      </c>
      <c r="X12" s="97">
        <v>0.14599999999999999</v>
      </c>
      <c r="Y12" s="88">
        <v>0.109</v>
      </c>
      <c r="Z12" s="88">
        <v>0.152</v>
      </c>
      <c r="AA12" s="88">
        <v>0.158</v>
      </c>
      <c r="AB12" s="88">
        <v>0.16500000000000001</v>
      </c>
      <c r="AC12" s="88">
        <v>0.191</v>
      </c>
      <c r="AD12" s="88">
        <v>0.192</v>
      </c>
      <c r="AE12" s="88">
        <v>0.189</v>
      </c>
      <c r="AF12" s="88">
        <v>0.193</v>
      </c>
      <c r="AG12" s="88">
        <v>0.20399999999999999</v>
      </c>
      <c r="AH12" s="88">
        <v>0.214</v>
      </c>
      <c r="AI12" s="88">
        <v>0.216</v>
      </c>
      <c r="AJ12" s="88">
        <v>0.13200000000000001</v>
      </c>
      <c r="AK12" s="4"/>
      <c r="AL12" s="4"/>
      <c r="AM12" s="4"/>
      <c r="AN12" s="7"/>
    </row>
    <row r="13" spans="1:40" ht="17.100000000000001" customHeight="1" x14ac:dyDescent="0.3">
      <c r="B13" s="155" t="s">
        <v>327</v>
      </c>
      <c r="C13" s="161" t="s">
        <v>112</v>
      </c>
      <c r="F13" s="97">
        <v>2.4107293199999993</v>
      </c>
      <c r="G13" s="97">
        <v>2.2119201460000002</v>
      </c>
      <c r="H13" s="97">
        <v>1.026621000000002</v>
      </c>
      <c r="I13" s="97">
        <v>0.4076414297769288</v>
      </c>
      <c r="J13" s="97">
        <v>0.13</v>
      </c>
      <c r="K13" s="97">
        <v>0.223</v>
      </c>
      <c r="L13" s="97">
        <v>0.27600000000000002</v>
      </c>
      <c r="M13" s="97">
        <v>0.27900000000000003</v>
      </c>
      <c r="N13" s="97">
        <v>0.255</v>
      </c>
      <c r="O13" s="97">
        <v>0.25900000000000001</v>
      </c>
      <c r="P13" s="97">
        <v>0.25700000000000001</v>
      </c>
      <c r="Q13" s="97">
        <v>0.255</v>
      </c>
      <c r="R13" s="97">
        <v>0.14599999999999999</v>
      </c>
      <c r="S13" s="97">
        <v>8.7999999999999995E-2</v>
      </c>
      <c r="T13" s="97">
        <v>0.09</v>
      </c>
      <c r="U13" s="97">
        <v>8.5000000000000006E-2</v>
      </c>
      <c r="V13" s="97">
        <v>7.6999999999999999E-2</v>
      </c>
      <c r="W13" s="97">
        <v>3.5999999999999997E-2</v>
      </c>
      <c r="X13" s="97">
        <v>0.192</v>
      </c>
      <c r="Y13" s="88">
        <v>0.191</v>
      </c>
      <c r="Z13" s="88">
        <v>0.14799999999999999</v>
      </c>
      <c r="AA13" s="88">
        <v>0.34</v>
      </c>
      <c r="AB13" s="88">
        <v>0.36</v>
      </c>
      <c r="AC13" s="88">
        <v>0.45700000000000002</v>
      </c>
      <c r="AD13" s="88">
        <v>0.39700000000000002</v>
      </c>
      <c r="AE13" s="88">
        <v>0.52500000000000002</v>
      </c>
      <c r="AF13" s="88">
        <v>0.75900000000000001</v>
      </c>
      <c r="AG13" s="88">
        <v>0.871</v>
      </c>
      <c r="AH13" s="88">
        <v>0.68400000000000005</v>
      </c>
      <c r="AI13" s="88">
        <v>0.66100000000000003</v>
      </c>
      <c r="AJ13" s="88">
        <v>0.69299999999999995</v>
      </c>
      <c r="AK13" s="105"/>
      <c r="AL13" s="4"/>
      <c r="AM13" s="4"/>
      <c r="AN13" s="7"/>
    </row>
    <row r="14" spans="1:40" ht="17.100000000000001" customHeight="1" x14ac:dyDescent="0.25">
      <c r="M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</row>
    <row r="15" spans="1:40" ht="17.100000000000001" customHeight="1" x14ac:dyDescent="0.25">
      <c r="B15" s="110"/>
      <c r="C15" s="11"/>
      <c r="F15" s="106"/>
      <c r="G15" s="106"/>
      <c r="H15" s="106"/>
      <c r="I15" s="106"/>
      <c r="J15" s="106"/>
      <c r="K15" s="106"/>
      <c r="L15" s="106"/>
      <c r="M15" s="106"/>
      <c r="N15" s="111"/>
      <c r="O15" s="111"/>
      <c r="P15" s="111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4"/>
      <c r="AL15" s="4"/>
      <c r="AM15" s="4"/>
      <c r="AN15" s="7"/>
    </row>
    <row r="16" spans="1:40" ht="17.100000000000001" customHeight="1" x14ac:dyDescent="0.3">
      <c r="B16" s="154" t="s">
        <v>383</v>
      </c>
      <c r="C16" s="154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4"/>
      <c r="AL16" s="4"/>
      <c r="AM16" s="4"/>
      <c r="AN16" s="7"/>
    </row>
    <row r="17" spans="1:40" ht="17.100000000000001" customHeight="1" x14ac:dyDescent="0.3">
      <c r="B17" s="159" t="s">
        <v>382</v>
      </c>
      <c r="C17" s="161" t="s">
        <v>112</v>
      </c>
      <c r="F17" s="107">
        <v>0</v>
      </c>
      <c r="G17" s="107">
        <v>0</v>
      </c>
      <c r="H17" s="107">
        <v>0.96447976773546662</v>
      </c>
      <c r="I17" s="107">
        <v>1.7219542532639234</v>
      </c>
      <c r="J17" s="107">
        <v>1.4850000000000001</v>
      </c>
      <c r="K17" s="107">
        <v>2.2229999999999999</v>
      </c>
      <c r="L17" s="107">
        <v>2.3450000000000002</v>
      </c>
      <c r="M17" s="107">
        <v>1.744</v>
      </c>
      <c r="N17" s="107">
        <v>2.1179999999999999</v>
      </c>
      <c r="O17" s="107">
        <v>2.6139999999999999</v>
      </c>
      <c r="P17" s="107">
        <v>2.41</v>
      </c>
      <c r="Q17" s="107">
        <v>2.036</v>
      </c>
      <c r="R17" s="107">
        <v>1.8109999999999999</v>
      </c>
      <c r="S17" s="107">
        <v>2.2840000000000003</v>
      </c>
      <c r="T17" s="107">
        <v>2.2610000000000001</v>
      </c>
      <c r="U17" s="107">
        <v>2.1960000000000002</v>
      </c>
      <c r="V17" s="107">
        <v>2.0249999999999999</v>
      </c>
      <c r="W17" s="107">
        <v>2.4969999999999999</v>
      </c>
      <c r="X17" s="107">
        <v>2.5420000000000003</v>
      </c>
      <c r="Y17" s="190">
        <v>2.3329999999999997</v>
      </c>
      <c r="Z17" s="190">
        <v>2.4329999999999998</v>
      </c>
      <c r="AA17" s="190">
        <v>2.2950000000000004</v>
      </c>
      <c r="AB17" s="190">
        <v>2.282</v>
      </c>
      <c r="AC17" s="190">
        <v>2.5380000000000003</v>
      </c>
      <c r="AD17" s="190">
        <v>2.117</v>
      </c>
      <c r="AE17" s="190">
        <v>2.024</v>
      </c>
      <c r="AF17" s="190">
        <v>2.0129999999999999</v>
      </c>
      <c r="AG17" s="190">
        <v>2.1970000000000001</v>
      </c>
      <c r="AH17" s="190">
        <v>2.024</v>
      </c>
      <c r="AI17" s="190">
        <v>1.7069999999999999</v>
      </c>
      <c r="AJ17" s="190">
        <v>1.966</v>
      </c>
      <c r="AK17" s="4"/>
      <c r="AL17" s="4"/>
      <c r="AM17" s="4"/>
    </row>
    <row r="18" spans="1:40" ht="17.100000000000001" customHeight="1" x14ac:dyDescent="0.3">
      <c r="B18" s="155" t="s">
        <v>441</v>
      </c>
      <c r="C18" s="161" t="s">
        <v>112</v>
      </c>
      <c r="F18" s="3" t="s">
        <v>122</v>
      </c>
      <c r="G18" s="3" t="s">
        <v>122</v>
      </c>
      <c r="H18" s="3" t="s">
        <v>122</v>
      </c>
      <c r="I18" s="3" t="s">
        <v>122</v>
      </c>
      <c r="J18" s="107">
        <v>1.431</v>
      </c>
      <c r="K18" s="107">
        <v>1.9159999999999999</v>
      </c>
      <c r="L18" s="107">
        <v>1.8540000000000001</v>
      </c>
      <c r="M18" s="107">
        <v>1.3140000000000001</v>
      </c>
      <c r="N18" s="107">
        <v>1.6439999999999999</v>
      </c>
      <c r="O18" s="107">
        <v>2.0840000000000001</v>
      </c>
      <c r="P18" s="107">
        <v>1.9359999999999999</v>
      </c>
      <c r="Q18" s="107">
        <v>1.292</v>
      </c>
      <c r="R18" s="107">
        <v>1.1220000000000001</v>
      </c>
      <c r="S18" s="107">
        <v>1.4750000000000001</v>
      </c>
      <c r="T18" s="107">
        <v>1.784</v>
      </c>
      <c r="U18" s="107">
        <v>2.048</v>
      </c>
      <c r="V18" s="107">
        <v>1.901</v>
      </c>
      <c r="W18" s="107">
        <v>2.2599999999999998</v>
      </c>
      <c r="X18" s="107">
        <v>2.4140000000000001</v>
      </c>
      <c r="Y18" s="190">
        <v>2.1259999999999999</v>
      </c>
      <c r="Z18" s="190">
        <v>2.3149999999999999</v>
      </c>
      <c r="AA18" s="190">
        <v>2.2160000000000002</v>
      </c>
      <c r="AB18" s="190">
        <v>2.1619999999999999</v>
      </c>
      <c r="AC18" s="190">
        <v>2.2330000000000001</v>
      </c>
      <c r="AD18" s="190">
        <v>1.962</v>
      </c>
      <c r="AE18" s="190">
        <v>1.9650000000000001</v>
      </c>
      <c r="AF18" s="190">
        <v>1.92</v>
      </c>
      <c r="AG18" s="88">
        <v>2.09</v>
      </c>
      <c r="AH18" s="88">
        <v>1.982</v>
      </c>
      <c r="AI18" s="88">
        <v>1.6419999999999999</v>
      </c>
      <c r="AJ18" s="88">
        <v>1.7270000000000001</v>
      </c>
      <c r="AK18" s="4"/>
      <c r="AL18" s="4"/>
      <c r="AM18" s="4"/>
    </row>
    <row r="19" spans="1:40" ht="17.100000000000001" customHeight="1" x14ac:dyDescent="0.3">
      <c r="B19" s="155" t="s">
        <v>442</v>
      </c>
      <c r="C19" s="161" t="s">
        <v>112</v>
      </c>
      <c r="F19" s="3" t="s">
        <v>122</v>
      </c>
      <c r="G19" s="3" t="s">
        <v>122</v>
      </c>
      <c r="H19" s="3" t="s">
        <v>122</v>
      </c>
      <c r="I19" s="3" t="s">
        <v>122</v>
      </c>
      <c r="J19" s="107">
        <v>5.3999999999999999E-2</v>
      </c>
      <c r="K19" s="107">
        <v>0.307</v>
      </c>
      <c r="L19" s="107">
        <v>0.49099999999999999</v>
      </c>
      <c r="M19" s="107">
        <v>0.43</v>
      </c>
      <c r="N19" s="107">
        <v>0.47399999999999998</v>
      </c>
      <c r="O19" s="107">
        <v>0.53</v>
      </c>
      <c r="P19" s="107">
        <v>0.47399999999999998</v>
      </c>
      <c r="Q19" s="107">
        <v>0.74399999999999999</v>
      </c>
      <c r="R19" s="107">
        <v>0.68899999999999995</v>
      </c>
      <c r="S19" s="107">
        <v>0.80900000000000005</v>
      </c>
      <c r="T19" s="107">
        <v>0.47699999999999998</v>
      </c>
      <c r="U19" s="107">
        <v>0.14799999999999999</v>
      </c>
      <c r="V19" s="107">
        <v>0.124</v>
      </c>
      <c r="W19" s="107">
        <v>0.23699999999999999</v>
      </c>
      <c r="X19" s="107">
        <v>0.128</v>
      </c>
      <c r="Y19" s="190">
        <v>0.20699999999999999</v>
      </c>
      <c r="Z19" s="190">
        <v>0.11799999999999999</v>
      </c>
      <c r="AA19" s="190">
        <v>7.9000000000000001E-2</v>
      </c>
      <c r="AB19" s="190">
        <v>0.12</v>
      </c>
      <c r="AC19" s="190">
        <v>0.30499999999999999</v>
      </c>
      <c r="AD19" s="190">
        <v>0.155</v>
      </c>
      <c r="AE19" s="190">
        <v>5.8999999999999997E-2</v>
      </c>
      <c r="AF19" s="190">
        <v>9.2999999999999999E-2</v>
      </c>
      <c r="AG19" s="88">
        <v>0.107</v>
      </c>
      <c r="AH19" s="88">
        <v>4.2000000000000003E-2</v>
      </c>
      <c r="AI19" s="88">
        <v>6.5000000000000002E-2</v>
      </c>
      <c r="AJ19" s="88">
        <v>0.23899999999999999</v>
      </c>
      <c r="AK19" s="4"/>
      <c r="AL19" s="4"/>
      <c r="AM19" s="4"/>
    </row>
    <row r="20" spans="1:40" ht="17.100000000000001" customHeight="1" x14ac:dyDescent="0.3">
      <c r="B20" s="155" t="s">
        <v>373</v>
      </c>
      <c r="C20" s="161" t="s">
        <v>112</v>
      </c>
      <c r="F20" s="107">
        <v>0.13700000000000001</v>
      </c>
      <c r="G20" s="107">
        <v>0.16309161372167005</v>
      </c>
      <c r="H20" s="107">
        <v>1.5952971726958409</v>
      </c>
      <c r="I20" s="107">
        <v>2.2601083321082669</v>
      </c>
      <c r="J20" s="107">
        <v>2.59</v>
      </c>
      <c r="K20" s="107">
        <v>2.85</v>
      </c>
      <c r="L20" s="107">
        <v>2.7866492912999941</v>
      </c>
      <c r="M20" s="107">
        <v>2.8699999999999997</v>
      </c>
      <c r="N20" s="107">
        <v>2.149</v>
      </c>
      <c r="O20" s="107">
        <v>2.5940000000000003</v>
      </c>
      <c r="P20" s="107">
        <v>2.6640000000000001</v>
      </c>
      <c r="Q20" s="107">
        <v>2.7640000000000002</v>
      </c>
      <c r="R20" s="107">
        <v>2.5329999999999999</v>
      </c>
      <c r="S20" s="107">
        <v>2.4459999999999997</v>
      </c>
      <c r="T20" s="107">
        <v>3.0449999999999999</v>
      </c>
      <c r="U20" s="107">
        <v>2.6749999999999998</v>
      </c>
      <c r="V20" s="107">
        <v>2.4119999999999999</v>
      </c>
      <c r="W20" s="107">
        <v>2.589</v>
      </c>
      <c r="X20" s="107">
        <v>2.8049999999999997</v>
      </c>
      <c r="Y20" s="190">
        <v>2.617</v>
      </c>
      <c r="Z20" s="190">
        <v>2.1720000000000002</v>
      </c>
      <c r="AA20" s="190">
        <v>2.81</v>
      </c>
      <c r="AB20" s="190">
        <v>2.7470000000000003</v>
      </c>
      <c r="AC20" s="190">
        <v>2.6510000000000002</v>
      </c>
      <c r="AD20" s="190">
        <v>2.2370000000000001</v>
      </c>
      <c r="AE20" s="190">
        <v>2.2810000000000001</v>
      </c>
      <c r="AF20" s="190">
        <v>2.8239999999999998</v>
      </c>
      <c r="AG20" s="190">
        <v>2.4569999999999999</v>
      </c>
      <c r="AH20" s="190">
        <v>2.4729999999999999</v>
      </c>
      <c r="AI20" s="190">
        <v>2.1190000000000002</v>
      </c>
      <c r="AJ20" s="190">
        <v>2.4940000000000002</v>
      </c>
      <c r="AK20" s="4"/>
      <c r="AL20" s="4"/>
      <c r="AM20" s="4"/>
    </row>
    <row r="21" spans="1:40" ht="17.100000000000001" customHeight="1" x14ac:dyDescent="0.3">
      <c r="B21" s="160" t="s">
        <v>304</v>
      </c>
      <c r="C21" s="161" t="s">
        <v>112</v>
      </c>
      <c r="F21" s="107">
        <v>0.02</v>
      </c>
      <c r="G21" s="107">
        <v>4.9661478800000013E-2</v>
      </c>
      <c r="H21" s="107">
        <v>1.4360258683000009</v>
      </c>
      <c r="I21" s="107">
        <v>2.1240295923999999</v>
      </c>
      <c r="J21" s="107">
        <v>2.4500000000000002</v>
      </c>
      <c r="K21" s="107">
        <v>2.69</v>
      </c>
      <c r="L21" s="107">
        <v>2.6266492912999939</v>
      </c>
      <c r="M21" s="107">
        <v>2.7109999999999999</v>
      </c>
      <c r="N21" s="107">
        <v>2.012</v>
      </c>
      <c r="O21" s="107">
        <v>2.3570000000000002</v>
      </c>
      <c r="P21" s="107">
        <v>2.3290000000000002</v>
      </c>
      <c r="Q21" s="107">
        <v>2.4500000000000002</v>
      </c>
      <c r="R21" s="107">
        <v>2.242</v>
      </c>
      <c r="S21" s="107">
        <v>2.1179999999999999</v>
      </c>
      <c r="T21" s="107">
        <v>2.6480000000000001</v>
      </c>
      <c r="U21" s="107">
        <v>2.327</v>
      </c>
      <c r="V21" s="107">
        <v>2.1059999999999999</v>
      </c>
      <c r="W21" s="107">
        <v>2.2429999999999999</v>
      </c>
      <c r="X21" s="107">
        <v>2.4249999999999998</v>
      </c>
      <c r="Y21" s="190">
        <v>2.2469999999999999</v>
      </c>
      <c r="Z21" s="190">
        <v>1.837</v>
      </c>
      <c r="AA21" s="190">
        <v>2.44</v>
      </c>
      <c r="AB21" s="190">
        <v>2.3370000000000002</v>
      </c>
      <c r="AC21" s="190">
        <v>2.2440000000000002</v>
      </c>
      <c r="AD21" s="190">
        <v>1.877</v>
      </c>
      <c r="AE21" s="190">
        <v>1.881</v>
      </c>
      <c r="AF21" s="190">
        <v>2.395</v>
      </c>
      <c r="AG21" s="88">
        <v>2.0579999999999998</v>
      </c>
      <c r="AH21" s="88">
        <v>2.109</v>
      </c>
      <c r="AI21" s="88">
        <v>1.7150000000000001</v>
      </c>
      <c r="AJ21" s="88">
        <v>2.048</v>
      </c>
      <c r="AK21" s="4"/>
      <c r="AL21" s="4"/>
      <c r="AM21" s="4"/>
    </row>
    <row r="22" spans="1:40" ht="17.100000000000001" customHeight="1" x14ac:dyDescent="0.3">
      <c r="B22" s="160" t="s">
        <v>261</v>
      </c>
      <c r="C22" s="161" t="s">
        <v>112</v>
      </c>
      <c r="F22" s="107">
        <v>0.11700000000000001</v>
      </c>
      <c r="G22" s="107">
        <v>0.11343013492167003</v>
      </c>
      <c r="H22" s="107">
        <v>0.15927130439583997</v>
      </c>
      <c r="I22" s="107">
        <v>0.13607873970826712</v>
      </c>
      <c r="J22" s="107">
        <v>0.13700000000000001</v>
      </c>
      <c r="K22" s="107">
        <v>0.15999999999999998</v>
      </c>
      <c r="L22" s="107">
        <v>0.16000000000000003</v>
      </c>
      <c r="M22" s="107">
        <v>0.15899999999999997</v>
      </c>
      <c r="N22" s="107">
        <v>0.13700000000000001</v>
      </c>
      <c r="O22" s="107">
        <v>0.23699999999999999</v>
      </c>
      <c r="P22" s="107">
        <v>0.33500000000000002</v>
      </c>
      <c r="Q22" s="107">
        <v>0.314</v>
      </c>
      <c r="R22" s="107">
        <v>0.29099999999999998</v>
      </c>
      <c r="S22" s="107">
        <v>0.32800000000000001</v>
      </c>
      <c r="T22" s="107">
        <v>0.39700000000000002</v>
      </c>
      <c r="U22" s="107">
        <v>0.34799999999999998</v>
      </c>
      <c r="V22" s="107">
        <v>0.30599999999999999</v>
      </c>
      <c r="W22" s="107">
        <v>0.34599999999999997</v>
      </c>
      <c r="X22" s="107">
        <v>0.38</v>
      </c>
      <c r="Y22" s="190">
        <v>0.37</v>
      </c>
      <c r="Z22" s="190">
        <v>0.33500000000000002</v>
      </c>
      <c r="AA22" s="190">
        <v>0.37</v>
      </c>
      <c r="AB22" s="190">
        <v>0.41</v>
      </c>
      <c r="AC22" s="190">
        <v>0.40699999999999997</v>
      </c>
      <c r="AD22" s="190">
        <v>0.36</v>
      </c>
      <c r="AE22" s="190">
        <v>0.4</v>
      </c>
      <c r="AF22" s="190">
        <v>0.42899999999999999</v>
      </c>
      <c r="AG22" s="88">
        <v>0.39900000000000002</v>
      </c>
      <c r="AH22" s="88">
        <v>0.36399999999999999</v>
      </c>
      <c r="AI22" s="88">
        <v>0.40400000000000003</v>
      </c>
      <c r="AJ22" s="88">
        <v>0.44600000000000001</v>
      </c>
      <c r="AK22" s="4"/>
      <c r="AL22" s="4"/>
      <c r="AM22" s="4"/>
    </row>
    <row r="23" spans="1:40" ht="17.100000000000001" customHeight="1" x14ac:dyDescent="0.25">
      <c r="B23" s="110"/>
      <c r="C23" s="11"/>
      <c r="F23" s="106"/>
      <c r="G23" s="106"/>
      <c r="H23" s="106"/>
      <c r="I23" s="106"/>
      <c r="J23" s="106"/>
      <c r="K23" s="106"/>
      <c r="L23" s="106"/>
      <c r="M23" s="106"/>
      <c r="N23" s="106"/>
      <c r="O23" s="111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62"/>
      <c r="AL23" s="62"/>
      <c r="AM23" s="62"/>
    </row>
    <row r="24" spans="1:40" ht="17.100000000000001" customHeight="1" x14ac:dyDescent="0.25">
      <c r="B24" s="110"/>
      <c r="C24" s="11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4"/>
      <c r="AL24" s="4"/>
      <c r="AM24" s="4"/>
      <c r="AN24" s="7"/>
    </row>
    <row r="25" spans="1:40" ht="17.100000000000001" customHeight="1" x14ac:dyDescent="0.3">
      <c r="B25" s="154" t="s">
        <v>405</v>
      </c>
      <c r="C25" s="15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4"/>
      <c r="AL25" s="4"/>
      <c r="AM25" s="4"/>
      <c r="AN25" s="7"/>
    </row>
    <row r="26" spans="1:40" ht="17.100000000000001" customHeight="1" x14ac:dyDescent="0.3">
      <c r="B26" s="155" t="s">
        <v>387</v>
      </c>
      <c r="C26" s="161" t="s">
        <v>112</v>
      </c>
      <c r="F26" s="97" t="s">
        <v>122</v>
      </c>
      <c r="G26" s="97" t="s">
        <v>122</v>
      </c>
      <c r="H26" s="97">
        <v>1.2674000000000001</v>
      </c>
      <c r="I26" s="97">
        <v>2.0792860000000002</v>
      </c>
      <c r="J26" s="97">
        <v>2.39</v>
      </c>
      <c r="K26" s="97">
        <v>2.94</v>
      </c>
      <c r="L26" s="97">
        <v>2.94</v>
      </c>
      <c r="M26" s="97">
        <v>2.7</v>
      </c>
      <c r="N26" s="112">
        <v>2.3620000000000001</v>
      </c>
      <c r="O26" s="112">
        <v>2.9209999999999998</v>
      </c>
      <c r="P26" s="112">
        <v>2.6850000000000001</v>
      </c>
      <c r="Q26" s="112">
        <v>2.573</v>
      </c>
      <c r="R26" s="112">
        <v>2.3069999999999999</v>
      </c>
      <c r="S26" s="112">
        <v>2.54</v>
      </c>
      <c r="T26" s="112">
        <v>2.806</v>
      </c>
      <c r="U26" s="112">
        <v>2.89</v>
      </c>
      <c r="V26" s="112">
        <v>2.5099999999999998</v>
      </c>
      <c r="W26" s="112">
        <v>2.8029999999999999</v>
      </c>
      <c r="X26" s="112">
        <v>2.9910000000000001</v>
      </c>
      <c r="Y26" s="191">
        <v>2.7240000000000002</v>
      </c>
      <c r="Z26" s="191">
        <v>2.6110000000000002</v>
      </c>
      <c r="AA26" s="191">
        <v>2.9119999999999999</v>
      </c>
      <c r="AB26" s="191">
        <v>2.8879999999999999</v>
      </c>
      <c r="AC26" s="191">
        <v>2.9910000000000001</v>
      </c>
      <c r="AD26" s="191">
        <v>2.0680000000000001</v>
      </c>
      <c r="AE26" s="191">
        <v>2.2690000000000001</v>
      </c>
      <c r="AF26" s="191">
        <v>2.74</v>
      </c>
      <c r="AG26" s="88">
        <v>2.427</v>
      </c>
      <c r="AH26" s="88">
        <v>2.38</v>
      </c>
      <c r="AI26" s="88">
        <v>1.7030000000000001</v>
      </c>
      <c r="AJ26" s="88">
        <v>2.4950000000000001</v>
      </c>
      <c r="AK26" s="4"/>
      <c r="AL26" s="4"/>
      <c r="AM26" s="4"/>
      <c r="AN26" s="7"/>
    </row>
    <row r="27" spans="1:40" ht="17.100000000000001" customHeight="1" x14ac:dyDescent="0.3">
      <c r="B27" s="155" t="s">
        <v>386</v>
      </c>
      <c r="C27" s="161" t="s">
        <v>112</v>
      </c>
      <c r="F27" s="97" t="s">
        <v>122</v>
      </c>
      <c r="G27" s="97" t="s">
        <v>122</v>
      </c>
      <c r="H27" s="97" t="s">
        <v>122</v>
      </c>
      <c r="I27" s="97" t="s">
        <v>122</v>
      </c>
      <c r="J27" s="97" t="s">
        <v>122</v>
      </c>
      <c r="K27" s="97" t="s">
        <v>122</v>
      </c>
      <c r="L27" s="97" t="s">
        <v>122</v>
      </c>
      <c r="M27" s="97" t="s">
        <v>122</v>
      </c>
      <c r="N27" s="97" t="s">
        <v>122</v>
      </c>
      <c r="O27" s="97" t="s">
        <v>122</v>
      </c>
      <c r="P27" s="112">
        <v>0.20899999999999999</v>
      </c>
      <c r="Q27" s="112">
        <v>0.11799999999999999</v>
      </c>
      <c r="R27" s="112">
        <v>4.4999999999999998E-2</v>
      </c>
      <c r="S27" s="112">
        <v>5.8999999999999997E-2</v>
      </c>
      <c r="T27" s="112">
        <v>8.5000000000000006E-2</v>
      </c>
      <c r="U27" s="112">
        <v>5.8999999999999997E-2</v>
      </c>
      <c r="V27" s="112">
        <v>3.5999999999999997E-2</v>
      </c>
      <c r="W27" s="112">
        <v>3.5999999999999997E-2</v>
      </c>
      <c r="X27" s="112">
        <v>3.7999999999999999E-2</v>
      </c>
      <c r="Y27" s="191">
        <v>2.5000000000000001E-2</v>
      </c>
      <c r="Z27" s="191">
        <v>1.4999999999999999E-2</v>
      </c>
      <c r="AA27" s="191">
        <v>1.9E-2</v>
      </c>
      <c r="AB27" s="191">
        <v>4.5999999999999999E-2</v>
      </c>
      <c r="AC27" s="191">
        <v>2.7E-2</v>
      </c>
      <c r="AD27" s="191">
        <v>1.6E-2</v>
      </c>
      <c r="AE27" s="191">
        <v>1.4E-2</v>
      </c>
      <c r="AF27" s="191">
        <v>1.9E-2</v>
      </c>
      <c r="AG27" s="88">
        <v>1.0999999999999999E-2</v>
      </c>
      <c r="AH27" s="88">
        <v>1.4E-2</v>
      </c>
      <c r="AI27" s="88">
        <v>0.04</v>
      </c>
      <c r="AJ27" s="88">
        <v>1.2E-2</v>
      </c>
      <c r="AK27" s="4"/>
      <c r="AL27" s="4"/>
      <c r="AM27" s="4"/>
      <c r="AN27" s="7"/>
    </row>
    <row r="28" spans="1:40" ht="17.100000000000001" customHeight="1" x14ac:dyDescent="0.3">
      <c r="B28" s="164" t="s">
        <v>375</v>
      </c>
      <c r="M28" s="14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5"/>
      <c r="AL28" s="100"/>
      <c r="AM28" s="5"/>
      <c r="AN28" s="7"/>
    </row>
    <row r="29" spans="1:40" ht="17.100000000000001" customHeight="1" x14ac:dyDescent="0.3">
      <c r="B29" s="164" t="s">
        <v>440</v>
      </c>
      <c r="M29" s="113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7"/>
      <c r="AL29" s="100"/>
      <c r="AM29" s="7"/>
      <c r="AN29" s="7"/>
    </row>
    <row r="30" spans="1:40" ht="16.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7"/>
      <c r="AL30" s="7"/>
      <c r="AM30" s="7"/>
      <c r="AN30" s="7"/>
    </row>
    <row r="31" spans="1:40" ht="17.100000000000001" customHeight="1" x14ac:dyDescent="0.25">
      <c r="C31" s="1"/>
      <c r="D31" s="1"/>
      <c r="E31" s="1"/>
    </row>
    <row r="32" spans="1:40" ht="17.100000000000001" customHeight="1" x14ac:dyDescent="0.25">
      <c r="L32" s="7"/>
      <c r="M32" s="7"/>
      <c r="N32" s="7"/>
      <c r="O32" s="7"/>
      <c r="P32" s="7"/>
    </row>
    <row r="33" spans="9:16" ht="17.100000000000001" customHeight="1" x14ac:dyDescent="0.25">
      <c r="L33" s="7"/>
      <c r="M33" s="7"/>
      <c r="N33" s="7"/>
      <c r="O33" s="7"/>
      <c r="P33" s="7"/>
    </row>
    <row r="34" spans="9:16" ht="17.100000000000001" customHeight="1" x14ac:dyDescent="0.25">
      <c r="J34" s="14"/>
      <c r="L34" s="7"/>
      <c r="P34" s="7"/>
    </row>
    <row r="35" spans="9:16" ht="17.100000000000001" customHeight="1" x14ac:dyDescent="0.25">
      <c r="L35" s="7"/>
      <c r="P35" s="7"/>
    </row>
    <row r="36" spans="9:16" ht="17.100000000000001" customHeight="1" x14ac:dyDescent="0.25">
      <c r="L36" s="7"/>
      <c r="M36" s="7"/>
      <c r="N36" s="7"/>
      <c r="O36" s="7"/>
      <c r="P36" s="7"/>
    </row>
    <row r="37" spans="9:16" ht="17.100000000000001" customHeight="1" x14ac:dyDescent="0.25">
      <c r="I37" s="14"/>
    </row>
  </sheetData>
  <hyperlinks>
    <hyperlink ref="P3" location="Contents!A1" display="Contents!A1"/>
  </hyperlinks>
  <pageMargins left="0.25" right="0.25" top="0.75" bottom="0.75" header="0.3" footer="0.3"/>
  <pageSetup paperSize="9" scale="36" orientation="landscape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32</vt:i4>
      </vt:variant>
    </vt:vector>
  </HeadingPairs>
  <TitlesOfParts>
    <vt:vector size="58" baseType="lpstr">
      <vt:lpstr>Contents</vt:lpstr>
      <vt:lpstr>Glossary</vt:lpstr>
      <vt:lpstr>Macroeconomic Environment_A</vt:lpstr>
      <vt:lpstr>Macroeconomic Environment_Q</vt:lpstr>
      <vt:lpstr>Exploration, Reserves, Wells</vt:lpstr>
      <vt:lpstr>Oil Production_A</vt:lpstr>
      <vt:lpstr>Oil Production_Q</vt:lpstr>
      <vt:lpstr>Oil Distribution_A</vt:lpstr>
      <vt:lpstr>Oil Distribution_Q</vt:lpstr>
      <vt:lpstr>Refining_A</vt:lpstr>
      <vt:lpstr>Refining_Q</vt:lpstr>
      <vt:lpstr>Products Sales, Retail_A</vt:lpstr>
      <vt:lpstr>Products Sales, Retail_Q</vt:lpstr>
      <vt:lpstr>Costs_A</vt:lpstr>
      <vt:lpstr>Costs_Q</vt:lpstr>
      <vt:lpstr>Tax Environment_A</vt:lpstr>
      <vt:lpstr>Tax Environment_Q</vt:lpstr>
      <vt:lpstr>Balance Sheet_A</vt:lpstr>
      <vt:lpstr>Balance Sheet_Q</vt:lpstr>
      <vt:lpstr>Profit and Loss_A</vt:lpstr>
      <vt:lpstr>Profit and Loss_Q</vt:lpstr>
      <vt:lpstr>Revenue_A</vt:lpstr>
      <vt:lpstr>Revenue_Q</vt:lpstr>
      <vt:lpstr>Cash Flow Statement_A</vt:lpstr>
      <vt:lpstr>Cash Flow Statement_Q</vt:lpstr>
      <vt:lpstr>Dividends</vt:lpstr>
      <vt:lpstr>'Cash Flow Statement_A'!Заголовки_для_печати</vt:lpstr>
      <vt:lpstr>'Cash Flow Statement_Q'!Заголовки_для_печати</vt:lpstr>
      <vt:lpstr>'Products Sales, Retail_A'!Заголовки_для_печати</vt:lpstr>
      <vt:lpstr>'Products Sales, Retail_Q'!Заголовки_для_печати</vt:lpstr>
      <vt:lpstr>Refining_A!Заголовки_для_печати</vt:lpstr>
      <vt:lpstr>Refining_Q!Заголовки_для_печати</vt:lpstr>
      <vt:lpstr>'Balance Sheet_A'!Область_печати</vt:lpstr>
      <vt:lpstr>'Balance Sheet_Q'!Область_печати</vt:lpstr>
      <vt:lpstr>'Cash Flow Statement_A'!Область_печати</vt:lpstr>
      <vt:lpstr>'Cash Flow Statement_Q'!Область_печати</vt:lpstr>
      <vt:lpstr>Contents!Область_печати</vt:lpstr>
      <vt:lpstr>Costs_A!Область_печати</vt:lpstr>
      <vt:lpstr>Costs_Q!Область_печати</vt:lpstr>
      <vt:lpstr>Dividends!Область_печати</vt:lpstr>
      <vt:lpstr>'Exploration, Reserves, Wells'!Область_печати</vt:lpstr>
      <vt:lpstr>Glossary!Область_печати</vt:lpstr>
      <vt:lpstr>'Macroeconomic Environment_A'!Область_печати</vt:lpstr>
      <vt:lpstr>'Macroeconomic Environment_Q'!Область_печати</vt:lpstr>
      <vt:lpstr>'Oil Distribution_A'!Область_печати</vt:lpstr>
      <vt:lpstr>'Oil Distribution_Q'!Область_печати</vt:lpstr>
      <vt:lpstr>'Oil Production_A'!Область_печати</vt:lpstr>
      <vt:lpstr>'Oil Production_Q'!Область_печати</vt:lpstr>
      <vt:lpstr>'Products Sales, Retail_A'!Область_печати</vt:lpstr>
      <vt:lpstr>'Products Sales, Retail_Q'!Область_печати</vt:lpstr>
      <vt:lpstr>'Profit and Loss_A'!Область_печати</vt:lpstr>
      <vt:lpstr>'Profit and Loss_Q'!Область_печати</vt:lpstr>
      <vt:lpstr>Refining_A!Область_печати</vt:lpstr>
      <vt:lpstr>Refining_Q!Область_печати</vt:lpstr>
      <vt:lpstr>Revenue_A!Область_печати</vt:lpstr>
      <vt:lpstr>Revenue_Q!Область_печати</vt:lpstr>
      <vt:lpstr>'Tax Environment_A'!Область_печати</vt:lpstr>
      <vt:lpstr>'Tax Environment_Q'!Область_печати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ChivilevMM</dc:creator>
  <cp:lastModifiedBy>Морозов Николай Дмитриевич</cp:lastModifiedBy>
  <cp:lastPrinted>2012-05-11T14:12:22Z</cp:lastPrinted>
  <dcterms:created xsi:type="dcterms:W3CDTF">2010-09-22T10:52:04Z</dcterms:created>
  <dcterms:modified xsi:type="dcterms:W3CDTF">2016-12-20T15:24:52Z</dcterms:modified>
</cp:coreProperties>
</file>